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9795" windowHeight="8745"/>
  </bookViews>
  <sheets>
    <sheet name="Sheet1" sheetId="1" r:id="rId1"/>
  </sheets>
  <definedNames>
    <definedName name="_xlnm.Print_Area" localSheetId="0">Sheet1!$A$1:$BG$90</definedName>
  </definedNames>
  <calcPr calcId="145621"/>
</workbook>
</file>

<file path=xl/calcChain.xml><?xml version="1.0" encoding="utf-8"?>
<calcChain xmlns="http://schemas.openxmlformats.org/spreadsheetml/2006/main">
  <c r="Q24" i="1" l="1"/>
  <c r="Q56" i="1"/>
  <c r="AR66" i="1"/>
  <c r="AP66" i="1"/>
  <c r="AN66" i="1"/>
  <c r="AL66" i="1"/>
  <c r="AJ66" i="1"/>
  <c r="AH66" i="1"/>
  <c r="N76" i="1"/>
  <c r="N73" i="1"/>
  <c r="Q73" i="1"/>
  <c r="T73" i="1"/>
  <c r="W73" i="1"/>
  <c r="Z73" i="1"/>
  <c r="AC73" i="1"/>
  <c r="AF73" i="1"/>
  <c r="AI73" i="1"/>
  <c r="AL73" i="1"/>
  <c r="AO73" i="1"/>
  <c r="AR73" i="1"/>
  <c r="AU73" i="1"/>
  <c r="AX73" i="1"/>
  <c r="BA73" i="1"/>
  <c r="BD73" i="1"/>
  <c r="BD70" i="1"/>
  <c r="BA70" i="1"/>
  <c r="AX70" i="1"/>
  <c r="AU70" i="1"/>
  <c r="AR70" i="1"/>
  <c r="AO70" i="1"/>
  <c r="AL70" i="1"/>
  <c r="AI70" i="1"/>
  <c r="AF70" i="1"/>
  <c r="AC70" i="1"/>
  <c r="Z70" i="1"/>
  <c r="W70" i="1"/>
  <c r="T70" i="1"/>
  <c r="Q70" i="1"/>
  <c r="N70" i="1"/>
  <c r="E24" i="1"/>
  <c r="AF66" i="1"/>
  <c r="P66" i="1"/>
  <c r="F52" i="1"/>
  <c r="E31" i="1"/>
  <c r="L62" i="1"/>
  <c r="J62" i="1"/>
  <c r="H62" i="1"/>
  <c r="F62" i="1"/>
  <c r="AJ62" i="1"/>
  <c r="AH62" i="1"/>
  <c r="AF62" i="1"/>
  <c r="AM62" i="1"/>
  <c r="O62" i="1"/>
  <c r="AH56" i="1"/>
  <c r="W56" i="1"/>
  <c r="K56" i="1"/>
  <c r="Q53" i="1"/>
  <c r="X52" i="1"/>
  <c r="N44" i="1"/>
  <c r="U52" i="1"/>
  <c r="BD47" i="1"/>
  <c r="BA47" i="1"/>
  <c r="AX47" i="1"/>
  <c r="AU47" i="1"/>
  <c r="AR47" i="1"/>
  <c r="AO47" i="1"/>
  <c r="AL47" i="1"/>
  <c r="AI47" i="1"/>
  <c r="AF47" i="1"/>
  <c r="AC47" i="1"/>
  <c r="Z47" i="1"/>
  <c r="W47" i="1"/>
  <c r="T47" i="1"/>
  <c r="Q47" i="1"/>
  <c r="N47" i="1"/>
  <c r="O40" i="1"/>
  <c r="M40" i="1"/>
  <c r="K40" i="1"/>
  <c r="Y40" i="1"/>
  <c r="W40" i="1"/>
  <c r="U40" i="1"/>
  <c r="S40" i="1"/>
  <c r="AN24" i="1"/>
  <c r="AN22" i="1"/>
  <c r="M18" i="1"/>
  <c r="AI12" i="1"/>
  <c r="AI15" i="1"/>
  <c r="AI18" i="1"/>
  <c r="AI9" i="1"/>
  <c r="M24" i="1"/>
  <c r="K24" i="1"/>
  <c r="I24" i="1"/>
  <c r="G24" i="1"/>
  <c r="C24" i="1"/>
  <c r="Q14" i="1"/>
  <c r="S14" i="1"/>
  <c r="O14" i="1"/>
  <c r="M14" i="1"/>
  <c r="I14" i="1"/>
  <c r="G14" i="1"/>
  <c r="E14" i="1"/>
  <c r="C14" i="1"/>
  <c r="AR3" i="1"/>
  <c r="P31" i="1"/>
  <c r="R52" i="1"/>
</calcChain>
</file>

<file path=xl/sharedStrings.xml><?xml version="1.0" encoding="utf-8"?>
<sst xmlns="http://schemas.openxmlformats.org/spreadsheetml/2006/main" count="120" uniqueCount="103">
  <si>
    <t>一般社団法人</t>
    <rPh sb="0" eb="2">
      <t>イッパン</t>
    </rPh>
    <rPh sb="2" eb="3">
      <t>シャ</t>
    </rPh>
    <rPh sb="3" eb="4">
      <t>ダン</t>
    </rPh>
    <rPh sb="4" eb="6">
      <t>ホウジン</t>
    </rPh>
    <phoneticPr fontId="1"/>
  </si>
  <si>
    <t>埼玉県社会福祉事業共助会理事長　様</t>
    <rPh sb="0" eb="3">
      <t>サイタマケン</t>
    </rPh>
    <rPh sb="3" eb="5">
      <t>シャカイ</t>
    </rPh>
    <rPh sb="5" eb="7">
      <t>フクシ</t>
    </rPh>
    <rPh sb="7" eb="9">
      <t>ジギョウ</t>
    </rPh>
    <rPh sb="9" eb="11">
      <t>キョウジョ</t>
    </rPh>
    <rPh sb="11" eb="12">
      <t>カイ</t>
    </rPh>
    <rPh sb="12" eb="15">
      <t>リジチョウ</t>
    </rPh>
    <rPh sb="16" eb="17">
      <t>サマ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</si>
  <si>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</si>
  <si>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</si>
  <si>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</si>
  <si>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</si>
  <si>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施設団体番号</t>
    <rPh sb="0" eb="2">
      <t>シセツ</t>
    </rPh>
    <rPh sb="2" eb="4">
      <t>ダンタイ</t>
    </rPh>
    <rPh sb="4" eb="6">
      <t>バンゴウ</t>
    </rPh>
    <phoneticPr fontId="1"/>
  </si>
  <si>
    <t>共助会受付印</t>
    <rPh sb="0" eb="2">
      <t>キョウジョ</t>
    </rPh>
    <rPh sb="2" eb="3">
      <t>カイ</t>
    </rPh>
    <rPh sb="3" eb="6">
      <t>ウケツケイン</t>
    </rPh>
    <phoneticPr fontId="1"/>
  </si>
  <si>
    <t>＜提出期限各月10日迄＞</t>
    <rPh sb="1" eb="3">
      <t>テイシュツ</t>
    </rPh>
    <rPh sb="3" eb="5">
      <t>キゲン</t>
    </rPh>
    <rPh sb="5" eb="6">
      <t>カク</t>
    </rPh>
    <rPh sb="6" eb="7">
      <t>ツキ</t>
    </rPh>
    <rPh sb="9" eb="10">
      <t>ニチ</t>
    </rPh>
    <rPh sb="10" eb="11">
      <t>マデ</t>
    </rPh>
    <phoneticPr fontId="1"/>
  </si>
  <si>
    <t>脱会届兼</t>
    <rPh sb="0" eb="2">
      <t>ダッカイ</t>
    </rPh>
    <rPh sb="2" eb="3">
      <t>トドケ</t>
    </rPh>
    <rPh sb="3" eb="4">
      <t>ケン</t>
    </rPh>
    <phoneticPr fontId="1"/>
  </si>
  <si>
    <t>退職共済金</t>
    <rPh sb="0" eb="2">
      <t>タイショク</t>
    </rPh>
    <rPh sb="2" eb="4">
      <t>キョウサイ</t>
    </rPh>
    <rPh sb="4" eb="5">
      <t>キン</t>
    </rPh>
    <phoneticPr fontId="1"/>
  </si>
  <si>
    <t>受給申請書</t>
    <rPh sb="0" eb="2">
      <t>ジュキュウ</t>
    </rPh>
    <rPh sb="2" eb="5">
      <t>シンセイショ</t>
    </rPh>
    <phoneticPr fontId="1"/>
  </si>
  <si>
    <t>会員番号</t>
    <rPh sb="0" eb="2">
      <t>カイイン</t>
    </rPh>
    <rPh sb="2" eb="4">
      <t>バンゴウ</t>
    </rPh>
    <phoneticPr fontId="1"/>
  </si>
  <si>
    <t>加入年月</t>
    <rPh sb="0" eb="2">
      <t>カニュウ</t>
    </rPh>
    <rPh sb="2" eb="3">
      <t>ネン</t>
    </rPh>
    <rPh sb="3" eb="4">
      <t>ガツ</t>
    </rPh>
    <phoneticPr fontId="1"/>
  </si>
  <si>
    <t>最終払込年月</t>
    <rPh sb="0" eb="2">
      <t>サイシュウ</t>
    </rPh>
    <rPh sb="2" eb="4">
      <t>ハライコミ</t>
    </rPh>
    <rPh sb="4" eb="5">
      <t>ネン</t>
    </rPh>
    <rPh sb="5" eb="6">
      <t>ガツ</t>
    </rPh>
    <phoneticPr fontId="1"/>
  </si>
  <si>
    <t>退職者
氏　名</t>
    <rPh sb="0" eb="3">
      <t>タイショクシャ</t>
    </rPh>
    <rPh sb="4" eb="5">
      <t>シ</t>
    </rPh>
    <rPh sb="6" eb="7">
      <t>ナ</t>
    </rPh>
    <phoneticPr fontId="2"/>
  </si>
  <si>
    <t>郵便番号</t>
    <rPh sb="0" eb="4">
      <t>ユウビンバンゴウ</t>
    </rPh>
    <phoneticPr fontId="1"/>
  </si>
  <si>
    <t>氏　名</t>
    <rPh sb="0" eb="1">
      <t>シ</t>
    </rPh>
    <rPh sb="2" eb="3">
      <t>メイ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</si>
  <si>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</si>
  <si>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</si>
  <si>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本支店番号</t>
    <rPh sb="0" eb="3">
      <t>ホンシテン</t>
    </rPh>
    <rPh sb="3" eb="5">
      <t>バンゴウ</t>
    </rPh>
    <phoneticPr fontId="1"/>
  </si>
  <si>
    <t>本支店名</t>
    <rPh sb="0" eb="3">
      <t>ホンシテン</t>
    </rPh>
    <rPh sb="3" eb="4">
      <t>メイ</t>
    </rPh>
    <phoneticPr fontId="1"/>
  </si>
  <si>
    <t xml:space="preserve"> 1. 退職理由は、右の退職理由コードによって記入してください。</t>
    <rPh sb="4" eb="6">
      <t>タイショク</t>
    </rPh>
    <rPh sb="6" eb="8">
      <t>リユウ</t>
    </rPh>
    <rPh sb="10" eb="11">
      <t>ミギ</t>
    </rPh>
    <rPh sb="12" eb="14">
      <t>タイショク</t>
    </rPh>
    <rPh sb="14" eb="16">
      <t>リユウ</t>
    </rPh>
    <rPh sb="23" eb="25">
      <t>キニュウ</t>
    </rPh>
    <phoneticPr fontId="1"/>
  </si>
  <si>
    <t>退職理由コード</t>
    <rPh sb="0" eb="2">
      <t>タイショク</t>
    </rPh>
    <rPh sb="2" eb="4">
      <t>リユウ</t>
    </rPh>
    <phoneticPr fontId="1"/>
  </si>
  <si>
    <t>自己都合</t>
    <rPh sb="0" eb="2">
      <t>ジコ</t>
    </rPh>
    <rPh sb="2" eb="4">
      <t>ツゴウ</t>
    </rPh>
    <phoneticPr fontId="1"/>
  </si>
  <si>
    <t>定年・定年扱い</t>
    <rPh sb="0" eb="2">
      <t>テイネン</t>
    </rPh>
    <rPh sb="3" eb="5">
      <t>テイネン</t>
    </rPh>
    <rPh sb="5" eb="6">
      <t>アツカ</t>
    </rPh>
    <phoneticPr fontId="1"/>
  </si>
  <si>
    <t>死　　亡</t>
    <rPh sb="0" eb="1">
      <t>シ</t>
    </rPh>
    <rPh sb="3" eb="4">
      <t>ボウ</t>
    </rPh>
    <phoneticPr fontId="1"/>
  </si>
  <si>
    <t>解　　雇</t>
    <rPh sb="0" eb="1">
      <t>カイ</t>
    </rPh>
    <rPh sb="3" eb="4">
      <t>ヤトイ</t>
    </rPh>
    <phoneticPr fontId="1"/>
  </si>
  <si>
    <t>懲戒免職</t>
    <rPh sb="0" eb="2">
      <t>チョウカイ</t>
    </rPh>
    <rPh sb="2" eb="4">
      <t>メンショク</t>
    </rPh>
    <phoneticPr fontId="1"/>
  </si>
  <si>
    <t>１</t>
    <phoneticPr fontId="1"/>
  </si>
  <si>
    <t>２</t>
  </si>
  <si>
    <t>３</t>
  </si>
  <si>
    <t>４</t>
  </si>
  <si>
    <t>５</t>
  </si>
  <si>
    <t>９</t>
    <phoneticPr fontId="1"/>
  </si>
  <si>
    <t>そ の 他</t>
    <rPh sb="4" eb="5">
      <t>タ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</si>
  <si>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</si>
  <si>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－</t>
    <phoneticPr fontId="1"/>
  </si>
  <si>
    <t xml:space="preserve"> 3. 死亡退職の場合、受給申請者氏名欄は遺族名を記入してください。</t>
    <rPh sb="4" eb="6">
      <t>シボウ</t>
    </rPh>
    <rPh sb="6" eb="8">
      <t>タイショク</t>
    </rPh>
    <rPh sb="9" eb="11">
      <t>バアイ</t>
    </rPh>
    <rPh sb="12" eb="14">
      <t>ジュキュウ</t>
    </rPh>
    <rPh sb="14" eb="16">
      <t>シンセイ</t>
    </rPh>
    <rPh sb="16" eb="17">
      <t>シャ</t>
    </rPh>
    <rPh sb="17" eb="19">
      <t>シメイ</t>
    </rPh>
    <rPh sb="19" eb="20">
      <t>ラン</t>
    </rPh>
    <rPh sb="21" eb="23">
      <t>イゾク</t>
    </rPh>
    <rPh sb="23" eb="24">
      <t>メイ</t>
    </rPh>
    <rPh sb="25" eb="27">
      <t>キニュウ</t>
    </rPh>
    <phoneticPr fontId="1"/>
  </si>
  <si>
    <t>普通：1
当座：2</t>
    <rPh sb="0" eb="2">
      <t>フツウ</t>
    </rPh>
    <rPh sb="5" eb="7">
      <t>トウザ</t>
    </rPh>
    <phoneticPr fontId="1"/>
  </si>
  <si>
    <t>受　給　申　請　者</t>
    <rPh sb="0" eb="1">
      <t>ウケ</t>
    </rPh>
    <rPh sb="2" eb="3">
      <t>キュウ</t>
    </rPh>
    <rPh sb="4" eb="5">
      <t>サル</t>
    </rPh>
    <rPh sb="6" eb="7">
      <t>ショウ</t>
    </rPh>
    <rPh sb="8" eb="9">
      <t>シャ</t>
    </rPh>
    <phoneticPr fontId="1"/>
  </si>
  <si>
    <t>その年の１月１日の住所と異なる場合、下記にも住所を記入してください。</t>
    <rPh sb="2" eb="3">
      <t>トシ</t>
    </rPh>
    <rPh sb="5" eb="6">
      <t>ガツ</t>
    </rPh>
    <rPh sb="7" eb="8">
      <t>ニチ</t>
    </rPh>
    <rPh sb="9" eb="11">
      <t>ジュウショ</t>
    </rPh>
    <rPh sb="12" eb="13">
      <t>コト</t>
    </rPh>
    <rPh sb="15" eb="17">
      <t>バアイ</t>
    </rPh>
    <rPh sb="18" eb="20">
      <t>カキ</t>
    </rPh>
    <rPh sb="22" eb="24">
      <t>ジュウショ</t>
    </rPh>
    <rPh sb="25" eb="27">
      <t>キニュウ</t>
    </rPh>
    <phoneticPr fontId="1"/>
  </si>
  <si>
    <r>
      <rPr>
        <sz val="1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 xml:space="preserve">：現住所と同じ
</t>
    </r>
    <r>
      <rPr>
        <sz val="10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： 〃 と異なる</t>
    </r>
    <rPh sb="2" eb="5">
      <t>ゲンジュウショ</t>
    </rPh>
    <rPh sb="6" eb="7">
      <t>オナ</t>
    </rPh>
    <rPh sb="15" eb="16">
      <t>コト</t>
    </rPh>
    <phoneticPr fontId="1"/>
  </si>
  <si>
    <t>会員の非行等が退職理由である場合のみ記入してください。</t>
    <rPh sb="0" eb="2">
      <t>カイイン</t>
    </rPh>
    <rPh sb="3" eb="5">
      <t>ヒコウ</t>
    </rPh>
    <rPh sb="5" eb="6">
      <t>トウ</t>
    </rPh>
    <rPh sb="7" eb="9">
      <t>タイショク</t>
    </rPh>
    <rPh sb="9" eb="11">
      <t>リユウ</t>
    </rPh>
    <rPh sb="14" eb="16">
      <t>バアイ</t>
    </rPh>
    <rPh sb="18" eb="20">
      <t>キニュウ</t>
    </rPh>
    <phoneticPr fontId="1"/>
  </si>
  <si>
    <t>共助会以外の退職金制度</t>
    <rPh sb="0" eb="1">
      <t>トモ</t>
    </rPh>
    <rPh sb="1" eb="2">
      <t>スケ</t>
    </rPh>
    <rPh sb="2" eb="3">
      <t>カイ</t>
    </rPh>
    <rPh sb="3" eb="4">
      <t>イ</t>
    </rPh>
    <rPh sb="4" eb="5">
      <t>ガイ</t>
    </rPh>
    <rPh sb="6" eb="7">
      <t>タイ</t>
    </rPh>
    <rPh sb="7" eb="8">
      <t>ショク</t>
    </rPh>
    <rPh sb="8" eb="9">
      <t>キン</t>
    </rPh>
    <rPh sb="9" eb="10">
      <t>セイ</t>
    </rPh>
    <rPh sb="10" eb="11">
      <t>ド</t>
    </rPh>
    <phoneticPr fontId="1"/>
  </si>
  <si>
    <t>有　・　無</t>
    <rPh sb="0" eb="1">
      <t>アリ</t>
    </rPh>
    <rPh sb="4" eb="5">
      <t>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</si>
  <si>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</si>
  <si>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</si>
  <si>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退職金の給付（「ご注意」の２参照）</t>
    <rPh sb="0" eb="1">
      <t>タイ</t>
    </rPh>
    <rPh sb="1" eb="2">
      <t>ショク</t>
    </rPh>
    <rPh sb="2" eb="3">
      <t>キン</t>
    </rPh>
    <rPh sb="4" eb="5">
      <t>キュウ</t>
    </rPh>
    <rPh sb="5" eb="6">
      <t>ツキ</t>
    </rPh>
    <rPh sb="9" eb="11">
      <t>チュウイ</t>
    </rPh>
    <rPh sb="14" eb="16">
      <t>サンショウ</t>
    </rPh>
    <phoneticPr fontId="1"/>
  </si>
  <si>
    <r>
      <t>退職理由</t>
    </r>
    <r>
      <rPr>
        <sz val="9"/>
        <color theme="1"/>
        <rFont val="ＭＳ 明朝"/>
        <family val="1"/>
        <charset val="128"/>
      </rPr>
      <t>（コード番号）</t>
    </r>
    <rPh sb="0" eb="1">
      <t>タイ</t>
    </rPh>
    <rPh sb="1" eb="2">
      <t>ショク</t>
    </rPh>
    <rPh sb="2" eb="3">
      <t>リ</t>
    </rPh>
    <rPh sb="3" eb="4">
      <t>ヨシ</t>
    </rPh>
    <rPh sb="8" eb="10">
      <t>バンゴウ</t>
    </rPh>
    <phoneticPr fontId="1"/>
  </si>
  <si>
    <t>様式４</t>
    <rPh sb="0" eb="2">
      <t>ヨウシキ</t>
    </rPh>
    <phoneticPr fontId="2"/>
  </si>
  <si>
    <t>（市区町村）</t>
    <rPh sb="1" eb="3">
      <t>シク</t>
    </rPh>
    <rPh sb="3" eb="5">
      <t>チョウソン</t>
    </rPh>
    <phoneticPr fontId="1"/>
  </si>
  <si>
    <t>（ 番　地 ）</t>
    <rPh sb="2" eb="3">
      <t>バン</t>
    </rPh>
    <rPh sb="4" eb="5">
      <t>チ</t>
    </rPh>
    <phoneticPr fontId="1"/>
  </si>
  <si>
    <t>住所</t>
    <rPh sb="0" eb="1">
      <t>ジュウ</t>
    </rPh>
    <rPh sb="1" eb="2">
      <t>ショ</t>
    </rPh>
    <phoneticPr fontId="1"/>
  </si>
  <si>
    <t>退職理由が「４」「５」「９」の場合、具体的理由を記入してください。</t>
    <rPh sb="0" eb="2">
      <t>タイショク</t>
    </rPh>
    <rPh sb="2" eb="4">
      <t>リユウ</t>
    </rPh>
    <rPh sb="15" eb="17">
      <t>バアイ</t>
    </rPh>
    <rPh sb="18" eb="21">
      <t>グタイテキ</t>
    </rPh>
    <rPh sb="21" eb="23">
      <t>リユウ</t>
    </rPh>
    <rPh sb="24" eb="26">
      <t>キニュウ</t>
    </rPh>
    <phoneticPr fontId="1"/>
  </si>
  <si>
    <t>退職年月(西暦)</t>
    <rPh sb="0" eb="2">
      <t>タイショク</t>
    </rPh>
    <rPh sb="2" eb="3">
      <t>ネン</t>
    </rPh>
    <rPh sb="3" eb="4">
      <t>ガツ</t>
    </rPh>
    <rPh sb="5" eb="7">
      <t>セイレキ</t>
    </rPh>
    <phoneticPr fontId="1"/>
  </si>
  <si>
    <t xml:space="preserve"> 振込金融機関等</t>
    <phoneticPr fontId="1"/>
  </si>
  <si>
    <t>フリガナ
（左づめ）</t>
    <rPh sb="6" eb="7">
      <t>ヒダリ</t>
    </rPh>
    <phoneticPr fontId="1"/>
  </si>
  <si>
    <t>口座名義</t>
    <phoneticPr fontId="1"/>
  </si>
  <si>
    <t>口　座　番　号</t>
    <phoneticPr fontId="1"/>
  </si>
  <si>
    <t>預金種別</t>
    <phoneticPr fontId="1"/>
  </si>
  <si>
    <t>ダ</t>
    <phoneticPr fontId="2"/>
  </si>
  <si>
    <t>パ</t>
    <phoneticPr fontId="2"/>
  </si>
  <si>
    <t>のように文字と同じマス内に記入して下さい。</t>
    <phoneticPr fontId="2"/>
  </si>
  <si>
    <t xml:space="preserve"> 2. 退職金の給付欄には、退職金制度が共助会退職共済金のみの場合は退職</t>
    <rPh sb="4" eb="7">
      <t>タイショクキン</t>
    </rPh>
    <rPh sb="8" eb="10">
      <t>キュウフ</t>
    </rPh>
    <rPh sb="10" eb="11">
      <t>ラン</t>
    </rPh>
    <rPh sb="14" eb="16">
      <t>タイショク</t>
    </rPh>
    <rPh sb="16" eb="17">
      <t>キン</t>
    </rPh>
    <rPh sb="17" eb="19">
      <t>セイド</t>
    </rPh>
    <rPh sb="20" eb="22">
      <t>キョウジョ</t>
    </rPh>
    <rPh sb="22" eb="23">
      <t>カイ</t>
    </rPh>
    <rPh sb="23" eb="25">
      <t>タイショク</t>
    </rPh>
    <rPh sb="25" eb="27">
      <t>キョウサイ</t>
    </rPh>
    <rPh sb="27" eb="28">
      <t>キン</t>
    </rPh>
    <rPh sb="31" eb="33">
      <t>バアイ</t>
    </rPh>
    <phoneticPr fontId="1"/>
  </si>
  <si>
    <t xml:space="preserve">    給付の有無を記入してください。</t>
    <rPh sb="4" eb="6">
      <t>キュウフ</t>
    </rPh>
    <rPh sb="7" eb="9">
      <t>ウム</t>
    </rPh>
    <rPh sb="10" eb="12">
      <t>キニュウ</t>
    </rPh>
    <phoneticPr fontId="1"/>
  </si>
  <si>
    <t xml:space="preserve">    共済金について、他の退職金制度を有する場合にはその退職金について、</t>
    <rPh sb="6" eb="7">
      <t>キン</t>
    </rPh>
    <rPh sb="12" eb="13">
      <t>ホカ</t>
    </rPh>
    <rPh sb="14" eb="16">
      <t>タイショク</t>
    </rPh>
    <rPh sb="16" eb="17">
      <t>キン</t>
    </rPh>
    <rPh sb="17" eb="19">
      <t>セイド</t>
    </rPh>
    <rPh sb="20" eb="21">
      <t>ユウ</t>
    </rPh>
    <rPh sb="23" eb="25">
      <t>バアイ</t>
    </rPh>
    <rPh sb="29" eb="30">
      <t>タイ</t>
    </rPh>
    <phoneticPr fontId="1"/>
  </si>
  <si>
    <t xml:space="preserve"> 4. 濁点・半濁点は、</t>
    <phoneticPr fontId="1"/>
  </si>
  <si>
    <t xml:space="preserve"> ご注意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</si>
  <si>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</si>
  <si>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</si>
  <si>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所属長名</t>
    <rPh sb="0" eb="3">
      <t>ショゾクチョウ</t>
    </rPh>
    <rPh sb="3" eb="4">
      <t>メイ</t>
    </rPh>
    <phoneticPr fontId="1"/>
  </si>
  <si>
    <t>所在地</t>
    <rPh sb="0" eb="3">
      <t>ショザイチ</t>
    </rPh>
    <phoneticPr fontId="1"/>
  </si>
  <si>
    <t>加入年月（西暦）</t>
    <rPh sb="0" eb="2">
      <t>カニュウ</t>
    </rPh>
    <rPh sb="2" eb="4">
      <t>ネンゲツ</t>
    </rPh>
    <rPh sb="5" eb="7">
      <t>セイレキ</t>
    </rPh>
    <phoneticPr fontId="1"/>
  </si>
  <si>
    <t>退職年月（西暦）</t>
    <rPh sb="0" eb="2">
      <t>タイショク</t>
    </rPh>
    <rPh sb="2" eb="4">
      <t>ネンゲツ</t>
    </rPh>
    <rPh sb="5" eb="7">
      <t>セイレキ</t>
    </rPh>
    <phoneticPr fontId="1"/>
  </si>
  <si>
    <t>最終払込年月</t>
    <rPh sb="0" eb="2">
      <t>サイシュウ</t>
    </rPh>
    <rPh sb="2" eb="4">
      <t>ハライコミ</t>
    </rPh>
    <rPh sb="4" eb="6">
      <t>ネンゲツ</t>
    </rPh>
    <phoneticPr fontId="1"/>
  </si>
  <si>
    <t>退職者
氏　名</t>
    <rPh sb="0" eb="3">
      <t>タイショクシャ</t>
    </rPh>
    <rPh sb="4" eb="5">
      <t>シ</t>
    </rPh>
    <rPh sb="6" eb="7">
      <t>メイ</t>
    </rPh>
    <phoneticPr fontId="1"/>
  </si>
  <si>
    <t>退職
理由</t>
    <rPh sb="0" eb="2">
      <t>タイショク</t>
    </rPh>
    <rPh sb="3" eb="5">
      <t>リユウ</t>
    </rPh>
    <phoneticPr fontId="1"/>
  </si>
  <si>
    <t>具体的
理由</t>
    <rPh sb="0" eb="3">
      <t>グタイテキ</t>
    </rPh>
    <rPh sb="4" eb="6">
      <t>リユウ</t>
    </rPh>
    <phoneticPr fontId="1"/>
  </si>
  <si>
    <t>郵便
番号</t>
    <rPh sb="0" eb="2">
      <t>ユウビン</t>
    </rPh>
    <rPh sb="3" eb="5">
      <t>バンゴウ</t>
    </rPh>
    <phoneticPr fontId="1"/>
  </si>
  <si>
    <t>－</t>
    <phoneticPr fontId="1"/>
  </si>
  <si>
    <r>
      <t xml:space="preserve">住所
</t>
    </r>
    <r>
      <rPr>
        <sz val="6"/>
        <color theme="1"/>
        <rFont val="ＭＳ 明朝"/>
        <family val="1"/>
        <charset val="128"/>
      </rPr>
      <t>(市区町村)</t>
    </r>
    <rPh sb="0" eb="2">
      <t>ジュウショ</t>
    </rPh>
    <rPh sb="4" eb="6">
      <t>シク</t>
    </rPh>
    <rPh sb="6" eb="8">
      <t>チョウソン</t>
    </rPh>
    <phoneticPr fontId="1"/>
  </si>
  <si>
    <t>(番 地)</t>
    <rPh sb="1" eb="2">
      <t>バン</t>
    </rPh>
    <rPh sb="3" eb="4">
      <t>チ</t>
    </rPh>
    <phoneticPr fontId="1"/>
  </si>
  <si>
    <t>－</t>
    <phoneticPr fontId="1"/>
  </si>
  <si>
    <t>〒</t>
    <phoneticPr fontId="1"/>
  </si>
  <si>
    <t>現住所</t>
    <rPh sb="0" eb="3">
      <t>ゲンジュウショ</t>
    </rPh>
    <phoneticPr fontId="1"/>
  </si>
  <si>
    <t>異なる住所</t>
    <rPh sb="0" eb="1">
      <t>コト</t>
    </rPh>
    <rPh sb="3" eb="5">
      <t>ジュウショ</t>
    </rPh>
    <phoneticPr fontId="1"/>
  </si>
  <si>
    <t>〒</t>
    <phoneticPr fontId="1"/>
  </si>
  <si>
    <t>－</t>
    <phoneticPr fontId="1"/>
  </si>
  <si>
    <t>－</t>
    <phoneticPr fontId="1"/>
  </si>
  <si>
    <t>㊞</t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</si>
  <si>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</si>
  <si>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</si>
  <si>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本支店番号</t>
    <rPh sb="0" eb="3">
      <t>ホンシテン</t>
    </rPh>
    <rPh sb="3" eb="5">
      <t>バンゴウ</t>
    </rPh>
    <phoneticPr fontId="1"/>
  </si>
  <si>
    <t>本支店名</t>
    <rPh sb="0" eb="1">
      <t>ホン</t>
    </rPh>
    <rPh sb="1" eb="4">
      <t>シテンメイ</t>
    </rPh>
    <phoneticPr fontId="1"/>
  </si>
  <si>
    <t>氏名</t>
    <rPh sb="0" eb="2">
      <t>シメイ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</si>
  <si>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</si>
  <si>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</si>
  <si>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</si>
  <si>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
(全角)</t>
    <rPh sb="6" eb="8">
      <t>ゼンカク</t>
    </rPh>
    <phoneticPr fontId="1"/>
  </si>
  <si>
    <t>フリガナ</t>
    <phoneticPr fontId="1"/>
  </si>
  <si>
    <t>返  還  金</t>
    <rPh sb="0" eb="1">
      <t>カエ</t>
    </rPh>
    <rPh sb="3" eb="4">
      <t>カン</t>
    </rPh>
    <rPh sb="6" eb="7">
      <t>キン</t>
    </rPh>
    <phoneticPr fontId="1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</si>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</sst>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000"/>
    <numFmt numFmtId="178" formatCode="000000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0" xfId="0" applyFont="1" applyBorder="1" applyAlignment="1"/>
    <xf numFmtId="0" fontId="6" fillId="0" borderId="0" xfId="0" applyFont="1" applyBorder="1" applyAlignment="1">
      <alignment wrapText="1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/>
    <xf numFmtId="0" fontId="6" fillId="0" borderId="8" xfId="0" applyFont="1" applyBorder="1" applyAlignment="1"/>
    <xf numFmtId="0" fontId="19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27" fillId="0" borderId="8" xfId="0" applyNumberFormat="1" applyFont="1" applyBorder="1" applyAlignment="1">
      <alignment horizontal="left" vertical="center"/>
    </xf>
    <xf numFmtId="0" fontId="26" fillId="0" borderId="44" xfId="0" applyFont="1" applyBorder="1" applyAlignment="1">
      <alignment vertical="center" wrapText="1"/>
    </xf>
    <xf numFmtId="49" fontId="30" fillId="0" borderId="45" xfId="0" applyNumberFormat="1" applyFont="1" applyBorder="1" applyAlignment="1">
      <alignment horizontal="left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5" xfId="0" applyNumberFormat="1" applyFont="1" applyBorder="1" applyAlignment="1" applyProtection="1">
      <alignment horizontal="center" vertical="center"/>
      <protection locked="0"/>
    </xf>
    <xf numFmtId="0" fontId="8" fillId="0" borderId="36" xfId="0" applyNumberFormat="1" applyFont="1" applyBorder="1" applyAlignment="1" applyProtection="1">
      <alignment horizontal="center" vertical="center"/>
      <protection locked="0"/>
    </xf>
    <xf numFmtId="0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NumberFormat="1" applyFont="1" applyBorder="1" applyAlignment="1" applyProtection="1">
      <alignment horizontal="center" vertical="center"/>
      <protection locked="0"/>
    </xf>
    <xf numFmtId="14" fontId="24" fillId="0" borderId="33" xfId="0" applyNumberFormat="1" applyFont="1" applyBorder="1" applyAlignment="1">
      <alignment horizontal="center"/>
    </xf>
    <xf numFmtId="14" fontId="24" fillId="0" borderId="41" xfId="0" applyNumberFormat="1" applyFont="1" applyBorder="1" applyAlignment="1">
      <alignment horizontal="center"/>
    </xf>
    <xf numFmtId="14" fontId="24" fillId="0" borderId="36" xfId="0" applyNumberFormat="1" applyFont="1" applyBorder="1" applyAlignment="1">
      <alignment horizontal="center"/>
    </xf>
    <xf numFmtId="14" fontId="24" fillId="0" borderId="42" xfId="0" applyNumberFormat="1" applyFont="1" applyBorder="1" applyAlignment="1">
      <alignment horizontal="center"/>
    </xf>
    <xf numFmtId="14" fontId="24" fillId="0" borderId="39" xfId="0" applyNumberFormat="1" applyFont="1" applyBorder="1" applyAlignment="1">
      <alignment horizontal="center"/>
    </xf>
    <xf numFmtId="14" fontId="24" fillId="0" borderId="43" xfId="0" applyNumberFormat="1" applyFont="1" applyBorder="1" applyAlignment="1">
      <alignment horizontal="center"/>
    </xf>
    <xf numFmtId="14" fontId="24" fillId="0" borderId="34" xfId="0" applyNumberFormat="1" applyFont="1" applyBorder="1" applyAlignment="1">
      <alignment horizontal="center"/>
    </xf>
    <xf numFmtId="14" fontId="24" fillId="0" borderId="37" xfId="0" applyNumberFormat="1" applyFont="1" applyBorder="1" applyAlignment="1">
      <alignment horizontal="center"/>
    </xf>
    <xf numFmtId="14" fontId="24" fillId="0" borderId="4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3" fillId="0" borderId="32" xfId="0" applyNumberFormat="1" applyFont="1" applyBorder="1" applyAlignment="1" applyProtection="1">
      <alignment horizontal="center" vertical="center"/>
      <protection locked="0"/>
    </xf>
    <xf numFmtId="0" fontId="23" fillId="0" borderId="33" xfId="0" applyNumberFormat="1" applyFont="1" applyBorder="1" applyAlignment="1" applyProtection="1">
      <alignment horizontal="center" vertical="center"/>
      <protection locked="0"/>
    </xf>
    <xf numFmtId="0" fontId="23" fillId="0" borderId="35" xfId="0" applyNumberFormat="1" applyFont="1" applyBorder="1" applyAlignment="1" applyProtection="1">
      <alignment horizontal="center" vertical="center"/>
      <protection locked="0"/>
    </xf>
    <xf numFmtId="0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39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3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0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76" fontId="22" fillId="0" borderId="6" xfId="0" applyNumberFormat="1" applyFont="1" applyBorder="1" applyAlignment="1" applyProtection="1">
      <alignment horizontal="center" vertical="center"/>
      <protection locked="0"/>
    </xf>
    <xf numFmtId="176" fontId="22" fillId="0" borderId="1" xfId="0" applyNumberFormat="1" applyFont="1" applyBorder="1" applyAlignment="1" applyProtection="1">
      <alignment horizontal="center" vertical="center"/>
      <protection locked="0"/>
    </xf>
    <xf numFmtId="176" fontId="22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176" fontId="22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1" xfId="0" applyFon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8" xfId="0" quotePrefix="1" applyFont="1" applyBorder="1" applyAlignment="1">
      <alignment horizontal="left" vertical="center"/>
    </xf>
    <xf numFmtId="0" fontId="4" fillId="0" borderId="4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6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5" xfId="0" quotePrefix="1" applyFont="1" applyBorder="1" applyAlignment="1">
      <alignment horizontal="left" vertical="center"/>
    </xf>
    <xf numFmtId="0" fontId="4" fillId="0" borderId="7" xfId="0" quotePrefix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176" fontId="19" fillId="0" borderId="8" xfId="0" applyNumberFormat="1" applyFont="1" applyBorder="1" applyAlignment="1">
      <alignment horizontal="center" vertical="center" wrapText="1"/>
    </xf>
    <xf numFmtId="0" fontId="19" fillId="0" borderId="8" xfId="0" applyNumberFormat="1" applyFont="1" applyBorder="1" applyAlignment="1">
      <alignment vertical="top"/>
    </xf>
    <xf numFmtId="0" fontId="19" fillId="0" borderId="3" xfId="0" applyNumberFormat="1" applyFont="1" applyBorder="1" applyAlignment="1">
      <alignment vertical="top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9" fillId="0" borderId="45" xfId="0" applyFont="1" applyBorder="1" applyAlignment="1" applyProtection="1">
      <alignment horizontal="center" vertical="center" wrapText="1"/>
      <protection locked="0"/>
    </xf>
    <xf numFmtId="176" fontId="19" fillId="0" borderId="45" xfId="0" applyNumberFormat="1" applyFont="1" applyBorder="1" applyAlignment="1" applyProtection="1">
      <alignment horizontal="center" vertical="center" wrapText="1"/>
      <protection locked="0"/>
    </xf>
    <xf numFmtId="0" fontId="19" fillId="0" borderId="49" xfId="0" applyNumberFormat="1" applyFont="1" applyBorder="1" applyAlignment="1" applyProtection="1">
      <alignment vertical="top"/>
      <protection locked="0"/>
    </xf>
    <xf numFmtId="0" fontId="19" fillId="0" borderId="50" xfId="0" applyNumberFormat="1" applyFont="1" applyBorder="1" applyAlignment="1" applyProtection="1">
      <alignment vertical="top"/>
      <protection locked="0"/>
    </xf>
    <xf numFmtId="0" fontId="19" fillId="0" borderId="51" xfId="0" applyNumberFormat="1" applyFont="1" applyBorder="1" applyAlignment="1" applyProtection="1">
      <alignment vertical="top"/>
      <protection locked="0"/>
    </xf>
    <xf numFmtId="177" fontId="23" fillId="0" borderId="32" xfId="0" applyNumberFormat="1" applyFont="1" applyBorder="1" applyAlignment="1" applyProtection="1">
      <alignment horizontal="center" vertical="center"/>
      <protection locked="0"/>
    </xf>
    <xf numFmtId="177" fontId="23" fillId="0" borderId="33" xfId="0" applyNumberFormat="1" applyFont="1" applyBorder="1" applyAlignment="1" applyProtection="1">
      <alignment horizontal="center" vertical="center"/>
      <protection locked="0"/>
    </xf>
    <xf numFmtId="177" fontId="23" fillId="0" borderId="35" xfId="0" applyNumberFormat="1" applyFont="1" applyBorder="1" applyAlignment="1" applyProtection="1">
      <alignment horizontal="center" vertical="center"/>
      <protection locked="0"/>
    </xf>
    <xf numFmtId="177" fontId="23" fillId="0" borderId="36" xfId="0" applyNumberFormat="1" applyFont="1" applyBorder="1" applyAlignment="1" applyProtection="1">
      <alignment horizontal="center" vertical="center"/>
      <protection locked="0"/>
    </xf>
    <xf numFmtId="177" fontId="23" fillId="0" borderId="38" xfId="0" applyNumberFormat="1" applyFont="1" applyBorder="1" applyAlignment="1" applyProtection="1">
      <alignment horizontal="center" vertical="center"/>
      <protection locked="0"/>
    </xf>
    <xf numFmtId="177" fontId="23" fillId="0" borderId="39" xfId="0" applyNumberFormat="1" applyFont="1" applyBorder="1" applyAlignment="1" applyProtection="1">
      <alignment horizontal="center" vertical="center"/>
      <protection locked="0"/>
    </xf>
    <xf numFmtId="14" fontId="24" fillId="0" borderId="41" xfId="0" applyNumberFormat="1" applyFont="1" applyBorder="1" applyAlignment="1">
      <alignment horizontal="center" vertical="center"/>
    </xf>
    <xf numFmtId="14" fontId="24" fillId="0" borderId="8" xfId="0" applyNumberFormat="1" applyFont="1" applyBorder="1" applyAlignment="1">
      <alignment horizontal="center" vertical="center"/>
    </xf>
    <xf numFmtId="14" fontId="24" fillId="0" borderId="42" xfId="0" applyNumberFormat="1" applyFont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14" fontId="24" fillId="0" borderId="43" xfId="0" applyNumberFormat="1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/>
    </xf>
    <xf numFmtId="176" fontId="23" fillId="0" borderId="33" xfId="0" applyNumberFormat="1" applyFont="1" applyBorder="1" applyAlignment="1" applyProtection="1">
      <alignment horizontal="center" vertical="center"/>
      <protection locked="0"/>
    </xf>
    <xf numFmtId="176" fontId="23" fillId="0" borderId="34" xfId="0" applyNumberFormat="1" applyFont="1" applyBorder="1" applyAlignment="1" applyProtection="1">
      <alignment horizontal="center" vertical="center"/>
      <protection locked="0"/>
    </xf>
    <xf numFmtId="176" fontId="23" fillId="0" borderId="36" xfId="0" applyNumberFormat="1" applyFont="1" applyBorder="1" applyAlignment="1" applyProtection="1">
      <alignment horizontal="center" vertical="center"/>
      <protection locked="0"/>
    </xf>
    <xf numFmtId="176" fontId="23" fillId="0" borderId="37" xfId="0" applyNumberFormat="1" applyFont="1" applyBorder="1" applyAlignment="1" applyProtection="1">
      <alignment horizontal="center" vertical="center"/>
      <protection locked="0"/>
    </xf>
    <xf numFmtId="176" fontId="23" fillId="0" borderId="39" xfId="0" applyNumberFormat="1" applyFont="1" applyBorder="1" applyAlignment="1" applyProtection="1">
      <alignment horizontal="center" vertical="center"/>
      <protection locked="0"/>
    </xf>
    <xf numFmtId="176" fontId="2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8" xfId="0" quotePrefix="1" applyNumberFormat="1" applyFont="1" applyBorder="1" applyAlignment="1" applyProtection="1">
      <alignment horizontal="left" vertical="center"/>
      <protection locked="0"/>
    </xf>
    <xf numFmtId="49" fontId="4" fillId="0" borderId="4" xfId="0" quotePrefix="1" applyNumberFormat="1" applyFont="1" applyBorder="1" applyAlignment="1" applyProtection="1">
      <alignment horizontal="left" vertical="center"/>
      <protection locked="0"/>
    </xf>
    <xf numFmtId="49" fontId="4" fillId="0" borderId="0" xfId="0" quotePrefix="1" applyNumberFormat="1" applyFont="1" applyBorder="1" applyAlignment="1" applyProtection="1">
      <alignment horizontal="left" vertical="center"/>
      <protection locked="0"/>
    </xf>
    <xf numFmtId="49" fontId="4" fillId="0" borderId="6" xfId="0" quotePrefix="1" applyNumberFormat="1" applyFont="1" applyBorder="1" applyAlignment="1" applyProtection="1">
      <alignment horizontal="left" vertical="center"/>
      <protection locked="0"/>
    </xf>
    <xf numFmtId="49" fontId="4" fillId="0" borderId="1" xfId="0" quotePrefix="1" applyNumberFormat="1" applyFont="1" applyBorder="1" applyAlignment="1" applyProtection="1">
      <alignment horizontal="left" vertical="center"/>
      <protection locked="0"/>
    </xf>
    <xf numFmtId="0" fontId="29" fillId="0" borderId="41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4" fillId="0" borderId="41" xfId="0" applyNumberFormat="1" applyFont="1" applyBorder="1" applyAlignment="1" applyProtection="1">
      <alignment horizontal="left" vertical="center"/>
      <protection locked="0"/>
    </xf>
    <xf numFmtId="49" fontId="4" fillId="0" borderId="46" xfId="0" quotePrefix="1" applyNumberFormat="1" applyFont="1" applyBorder="1" applyAlignment="1" applyProtection="1">
      <alignment horizontal="left" vertical="center"/>
      <protection locked="0"/>
    </xf>
    <xf numFmtId="49" fontId="4" fillId="0" borderId="42" xfId="0" quotePrefix="1" applyNumberFormat="1" applyFont="1" applyBorder="1" applyAlignment="1" applyProtection="1">
      <alignment horizontal="left" vertical="center"/>
      <protection locked="0"/>
    </xf>
    <xf numFmtId="49" fontId="4" fillId="0" borderId="47" xfId="0" quotePrefix="1" applyNumberFormat="1" applyFont="1" applyBorder="1" applyAlignment="1" applyProtection="1">
      <alignment horizontal="left" vertical="center"/>
      <protection locked="0"/>
    </xf>
    <xf numFmtId="49" fontId="4" fillId="0" borderId="43" xfId="0" quotePrefix="1" applyNumberFormat="1" applyFont="1" applyBorder="1" applyAlignment="1" applyProtection="1">
      <alignment horizontal="left" vertical="center"/>
      <protection locked="0"/>
    </xf>
    <xf numFmtId="49" fontId="4" fillId="0" borderId="48" xfId="0" quotePrefix="1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31" fillId="0" borderId="2" xfId="0" applyNumberFormat="1" applyFont="1" applyBorder="1" applyAlignment="1" applyProtection="1">
      <alignment vertical="center"/>
      <protection locked="0"/>
    </xf>
    <xf numFmtId="49" fontId="31" fillId="0" borderId="8" xfId="0" applyNumberFormat="1" applyFont="1" applyBorder="1" applyAlignment="1" applyProtection="1">
      <alignment vertical="center"/>
      <protection locked="0"/>
    </xf>
    <xf numFmtId="49" fontId="31" fillId="0" borderId="3" xfId="0" applyNumberFormat="1" applyFont="1" applyBorder="1" applyAlignment="1" applyProtection="1">
      <alignment vertical="center"/>
      <protection locked="0"/>
    </xf>
    <xf numFmtId="49" fontId="31" fillId="0" borderId="4" xfId="0" applyNumberFormat="1" applyFont="1" applyBorder="1" applyAlignment="1" applyProtection="1">
      <alignment vertical="center"/>
      <protection locked="0"/>
    </xf>
    <xf numFmtId="49" fontId="31" fillId="0" borderId="0" xfId="0" applyNumberFormat="1" applyFont="1" applyBorder="1" applyAlignment="1" applyProtection="1">
      <alignment vertical="center"/>
      <protection locked="0"/>
    </xf>
    <xf numFmtId="49" fontId="31" fillId="0" borderId="5" xfId="0" applyNumberFormat="1" applyFont="1" applyBorder="1" applyAlignment="1" applyProtection="1">
      <alignment vertical="center"/>
      <protection locked="0"/>
    </xf>
    <xf numFmtId="49" fontId="31" fillId="0" borderId="6" xfId="0" applyNumberFormat="1" applyFont="1" applyBorder="1" applyAlignment="1" applyProtection="1">
      <alignment vertical="center"/>
      <protection locked="0"/>
    </xf>
    <xf numFmtId="49" fontId="31" fillId="0" borderId="1" xfId="0" applyNumberFormat="1" applyFont="1" applyBorder="1" applyAlignment="1" applyProtection="1">
      <alignment vertical="center"/>
      <protection locked="0"/>
    </xf>
    <xf numFmtId="49" fontId="31" fillId="0" borderId="7" xfId="0" applyNumberFormat="1" applyFont="1" applyBorder="1" applyAlignment="1" applyProtection="1">
      <alignment vertical="center"/>
      <protection locked="0"/>
    </xf>
    <xf numFmtId="0" fontId="32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177" fontId="22" fillId="0" borderId="2" xfId="0" applyNumberFormat="1" applyFont="1" applyBorder="1" applyAlignment="1" applyProtection="1">
      <alignment horizontal="center" vertical="center"/>
      <protection locked="0"/>
    </xf>
    <xf numFmtId="177" fontId="22" fillId="0" borderId="8" xfId="0" applyNumberFormat="1" applyFont="1" applyBorder="1" applyAlignment="1" applyProtection="1">
      <alignment horizontal="center" vertical="center"/>
      <protection locked="0"/>
    </xf>
    <xf numFmtId="177" fontId="22" fillId="0" borderId="3" xfId="0" applyNumberFormat="1" applyFont="1" applyBorder="1" applyAlignment="1" applyProtection="1">
      <alignment horizontal="center" vertical="center"/>
      <protection locked="0"/>
    </xf>
    <xf numFmtId="177" fontId="22" fillId="0" borderId="4" xfId="0" applyNumberFormat="1" applyFont="1" applyBorder="1" applyAlignment="1" applyProtection="1">
      <alignment horizontal="center" vertical="center"/>
      <protection locked="0"/>
    </xf>
    <xf numFmtId="177" fontId="22" fillId="0" borderId="0" xfId="0" applyNumberFormat="1" applyFont="1" applyBorder="1" applyAlignment="1" applyProtection="1">
      <alignment horizontal="center" vertical="center"/>
      <protection locked="0"/>
    </xf>
    <xf numFmtId="177" fontId="22" fillId="0" borderId="5" xfId="0" applyNumberFormat="1" applyFont="1" applyBorder="1" applyAlignment="1" applyProtection="1">
      <alignment horizontal="center" vertical="center"/>
      <protection locked="0"/>
    </xf>
    <xf numFmtId="177" fontId="22" fillId="0" borderId="6" xfId="0" applyNumberFormat="1" applyFont="1" applyBorder="1" applyAlignment="1" applyProtection="1">
      <alignment horizontal="center" vertical="center"/>
      <protection locked="0"/>
    </xf>
    <xf numFmtId="177" fontId="22" fillId="0" borderId="1" xfId="0" applyNumberFormat="1" applyFont="1" applyBorder="1" applyAlignment="1" applyProtection="1">
      <alignment horizontal="center" vertical="center"/>
      <protection locked="0"/>
    </xf>
    <xf numFmtId="177" fontId="22" fillId="0" borderId="7" xfId="0" applyNumberFormat="1" applyFont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3" xfId="0" quotePrefix="1" applyNumberFormat="1" applyFont="1" applyBorder="1" applyAlignment="1" applyProtection="1">
      <alignment horizontal="left" vertical="center"/>
      <protection locked="0"/>
    </xf>
    <xf numFmtId="49" fontId="4" fillId="0" borderId="5" xfId="0" quotePrefix="1" applyNumberFormat="1" applyFont="1" applyBorder="1" applyAlignment="1" applyProtection="1">
      <alignment horizontal="left" vertical="center"/>
      <protection locked="0"/>
    </xf>
    <xf numFmtId="49" fontId="4" fillId="0" borderId="7" xfId="0" quotePrefix="1" applyNumberFormat="1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178" fontId="22" fillId="0" borderId="2" xfId="0" applyNumberFormat="1" applyFont="1" applyBorder="1" applyAlignment="1" applyProtection="1">
      <alignment horizontal="center" vertical="center"/>
      <protection locked="0"/>
    </xf>
    <xf numFmtId="178" fontId="22" fillId="0" borderId="8" xfId="0" applyNumberFormat="1" applyFont="1" applyBorder="1" applyAlignment="1" applyProtection="1">
      <alignment horizontal="center" vertical="center"/>
      <protection locked="0"/>
    </xf>
    <xf numFmtId="178" fontId="22" fillId="0" borderId="3" xfId="0" applyNumberFormat="1" applyFont="1" applyBorder="1" applyAlignment="1" applyProtection="1">
      <alignment horizontal="center" vertical="center"/>
      <protection locked="0"/>
    </xf>
    <xf numFmtId="178" fontId="22" fillId="0" borderId="4" xfId="0" applyNumberFormat="1" applyFont="1" applyBorder="1" applyAlignment="1" applyProtection="1">
      <alignment horizontal="center" vertical="center"/>
      <protection locked="0"/>
    </xf>
    <xf numFmtId="178" fontId="22" fillId="0" borderId="0" xfId="0" applyNumberFormat="1" applyFont="1" applyBorder="1" applyAlignment="1" applyProtection="1">
      <alignment horizontal="center" vertical="center"/>
      <protection locked="0"/>
    </xf>
    <xf numFmtId="178" fontId="22" fillId="0" borderId="5" xfId="0" applyNumberFormat="1" applyFont="1" applyBorder="1" applyAlignment="1" applyProtection="1">
      <alignment horizontal="center" vertical="center"/>
      <protection locked="0"/>
    </xf>
    <xf numFmtId="178" fontId="22" fillId="0" borderId="6" xfId="0" applyNumberFormat="1" applyFont="1" applyBorder="1" applyAlignment="1" applyProtection="1">
      <alignment horizontal="center" vertical="center"/>
      <protection locked="0"/>
    </xf>
    <xf numFmtId="178" fontId="22" fillId="0" borderId="1" xfId="0" applyNumberFormat="1" applyFont="1" applyBorder="1" applyAlignment="1" applyProtection="1">
      <alignment horizontal="center" vertical="center"/>
      <protection locked="0"/>
    </xf>
    <xf numFmtId="178" fontId="22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90"/>
  <sheetViews>
    <sheetView tabSelected="1" topLeftCell="B1" zoomScaleNormal="100" zoomScaleSheetLayoutView="100" workbookViewId="0">
      <selection activeCell="AG3" sqref="AG3:AO5"/>
    </sheetView>
  </sheetViews>
  <sheetFormatPr defaultColWidth="1.625" defaultRowHeight="9" customHeight="1"/>
  <cols>
    <col min="1" max="28" width="1.625" style="1"/>
    <col min="29" max="29" width="1.625" style="1" customWidth="1"/>
    <col min="30" max="16384" width="1.625" style="1"/>
  </cols>
  <sheetData>
    <row r="1" spans="2:89" ht="9" customHeight="1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</row>
    <row r="2" spans="2:89" ht="18" customHeight="1">
      <c r="B2" s="410" t="s">
        <v>50</v>
      </c>
      <c r="C2" s="410"/>
      <c r="D2" s="410"/>
      <c r="E2" s="410"/>
      <c r="F2" s="410"/>
      <c r="G2" s="410"/>
      <c r="H2" s="410"/>
      <c r="I2" s="410"/>
    </row>
    <row r="3" spans="2:89" ht="18" customHeight="1">
      <c r="B3" s="32"/>
      <c r="C3" s="32"/>
      <c r="D3" s="32"/>
      <c r="E3" s="32"/>
      <c r="F3" s="32"/>
      <c r="G3" s="32"/>
      <c r="H3" s="32"/>
      <c r="I3" s="32"/>
      <c r="O3" s="408" t="s">
        <v>9</v>
      </c>
      <c r="P3" s="408"/>
      <c r="Q3" s="408"/>
      <c r="R3" s="408"/>
      <c r="S3" s="408"/>
      <c r="T3" s="408"/>
      <c r="U3" s="408"/>
      <c r="V3" s="408"/>
      <c r="W3" s="408" t="s">
        <v>10</v>
      </c>
      <c r="X3" s="408"/>
      <c r="Y3" s="408"/>
      <c r="Z3" s="408"/>
      <c r="AA3" s="408"/>
      <c r="AB3" s="408"/>
      <c r="AC3" s="408"/>
      <c r="AD3" s="408"/>
      <c r="AE3" s="408"/>
      <c r="AF3" s="408"/>
      <c r="AG3" s="411" t="s">
        <v>11</v>
      </c>
      <c r="AH3" s="411"/>
      <c r="AI3" s="411"/>
      <c r="AJ3" s="411"/>
      <c r="AK3" s="411"/>
      <c r="AL3" s="411"/>
      <c r="AM3" s="411"/>
      <c r="AN3" s="411"/>
      <c r="AO3" s="411"/>
      <c r="AR3" s="413" t="str">
        <f>IF(OR(BI3 = "",ISBLANK(BI3))," 年 ",BI3 &amp; " 年 ") &amp; IF(OR(BP3 = "",ISBLANK(BP3)), "   月 ",BP3 &amp; " 月 ") &amp; IF(OR(BT3 = "",ISBLANK(BT3)),"   日 ",BT3 &amp; " 日 ")</f>
        <v xml:space="preserve"> 年    月    日 </v>
      </c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I3" s="162"/>
      <c r="BJ3" s="162"/>
      <c r="BK3" s="162"/>
      <c r="BL3" s="162"/>
      <c r="BM3" s="162"/>
      <c r="BN3" s="163" t="s">
        <v>46</v>
      </c>
      <c r="BO3" s="163"/>
      <c r="BP3" s="162"/>
      <c r="BQ3" s="162"/>
      <c r="BR3" s="163" t="s">
        <v>69</v>
      </c>
      <c r="BS3" s="163"/>
      <c r="BT3" s="162"/>
      <c r="BU3" s="162"/>
      <c r="BV3" s="163" t="s">
        <v>70</v>
      </c>
      <c r="BW3" s="163"/>
    </row>
    <row r="4" spans="2:89" ht="9" customHeight="1">
      <c r="B4" s="32"/>
      <c r="C4" s="32"/>
      <c r="D4" s="32"/>
      <c r="E4" s="32"/>
      <c r="F4" s="32"/>
      <c r="G4" s="32"/>
      <c r="H4" s="32"/>
      <c r="I4" s="32"/>
      <c r="O4" s="408"/>
      <c r="P4" s="408"/>
      <c r="Q4" s="408"/>
      <c r="R4" s="408"/>
      <c r="S4" s="408"/>
      <c r="T4" s="408"/>
      <c r="U4" s="408"/>
      <c r="V4" s="408"/>
      <c r="W4" s="408" t="s">
        <v>101</v>
      </c>
      <c r="X4" s="408"/>
      <c r="Y4" s="408"/>
      <c r="Z4" s="408"/>
      <c r="AA4" s="408"/>
      <c r="AB4" s="408"/>
      <c r="AC4" s="408"/>
      <c r="AD4" s="408"/>
      <c r="AE4" s="408"/>
      <c r="AF4" s="408"/>
      <c r="AG4" s="411"/>
      <c r="AH4" s="411"/>
      <c r="AI4" s="411"/>
      <c r="AJ4" s="411"/>
      <c r="AK4" s="411"/>
      <c r="AL4" s="411"/>
      <c r="AM4" s="411"/>
      <c r="AN4" s="411"/>
      <c r="AO4" s="411"/>
    </row>
    <row r="5" spans="2:89" ht="9" customHeight="1"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12"/>
      <c r="AH5" s="412"/>
      <c r="AI5" s="412"/>
      <c r="AJ5" s="412"/>
      <c r="AK5" s="412"/>
      <c r="AL5" s="412"/>
      <c r="AM5" s="412"/>
      <c r="AN5" s="412"/>
      <c r="AO5" s="412"/>
    </row>
    <row r="6" spans="2:89" ht="9" customHeight="1"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H6" s="21"/>
      <c r="AI6" s="21"/>
      <c r="AJ6" s="21"/>
      <c r="AK6" s="21"/>
      <c r="AL6" s="21"/>
      <c r="AM6" s="21"/>
      <c r="AN6" s="21"/>
      <c r="AO6" s="21"/>
      <c r="BI6" s="114" t="s">
        <v>6</v>
      </c>
      <c r="BJ6" s="115"/>
      <c r="BK6" s="115"/>
      <c r="BL6" s="115"/>
      <c r="BM6" s="115"/>
      <c r="BN6" s="115"/>
      <c r="BO6" s="115"/>
      <c r="BP6" s="115"/>
      <c r="BQ6" s="115"/>
      <c r="BR6" s="116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49"/>
      <c r="CD6" s="46"/>
      <c r="CE6" s="46"/>
      <c r="CF6" s="46"/>
      <c r="CG6" s="46"/>
      <c r="CH6" s="46"/>
      <c r="CI6" s="46"/>
      <c r="CJ6" s="46"/>
      <c r="CK6" s="46"/>
    </row>
    <row r="7" spans="2:89" ht="9" customHeight="1">
      <c r="B7" s="414" t="s">
        <v>0</v>
      </c>
      <c r="C7" s="414"/>
      <c r="D7" s="414"/>
      <c r="E7" s="414"/>
      <c r="F7" s="414"/>
      <c r="G7" s="414"/>
      <c r="H7" s="414"/>
      <c r="I7" s="414"/>
      <c r="BI7" s="117"/>
      <c r="BJ7" s="118"/>
      <c r="BK7" s="118"/>
      <c r="BL7" s="118"/>
      <c r="BM7" s="118"/>
      <c r="BN7" s="118"/>
      <c r="BO7" s="118"/>
      <c r="BP7" s="118"/>
      <c r="BQ7" s="118"/>
      <c r="BR7" s="119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49"/>
      <c r="CD7" s="46"/>
      <c r="CE7" s="46"/>
      <c r="CF7" s="46"/>
      <c r="CG7" s="46"/>
      <c r="CH7" s="46"/>
      <c r="CI7" s="46"/>
      <c r="CJ7" s="46"/>
      <c r="CK7" s="46"/>
    </row>
    <row r="8" spans="2:89" ht="9" customHeight="1">
      <c r="B8" s="414"/>
      <c r="C8" s="414"/>
      <c r="D8" s="414"/>
      <c r="E8" s="414"/>
      <c r="F8" s="414"/>
      <c r="G8" s="414"/>
      <c r="H8" s="414"/>
      <c r="I8" s="414"/>
      <c r="BI8" s="120"/>
      <c r="BJ8" s="121"/>
      <c r="BK8" s="121"/>
      <c r="BL8" s="121"/>
      <c r="BM8" s="121"/>
      <c r="BN8" s="121"/>
      <c r="BO8" s="121"/>
      <c r="BP8" s="121"/>
      <c r="BQ8" s="121"/>
      <c r="BR8" s="122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47"/>
      <c r="CD8" s="48"/>
      <c r="CE8" s="48"/>
      <c r="CF8" s="48"/>
      <c r="CG8" s="48"/>
      <c r="CH8" s="48"/>
      <c r="CI8" s="48"/>
      <c r="CJ8" s="48"/>
      <c r="CK8" s="48"/>
    </row>
    <row r="9" spans="2:89" ht="9" customHeight="1">
      <c r="B9" s="287" t="s">
        <v>1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AA9" s="288" t="s">
        <v>2</v>
      </c>
      <c r="AB9" s="288"/>
      <c r="AC9" s="288"/>
      <c r="AD9" s="288"/>
      <c r="AE9" s="288"/>
      <c r="AF9" s="288"/>
      <c r="AG9" s="288"/>
      <c r="AH9" s="288"/>
      <c r="AI9" s="288" t="str">
        <f>IF(OR($BS9 = "",ISBLANK($BS9)),"",$BS9)</f>
        <v/>
      </c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125" t="s">
        <v>5</v>
      </c>
      <c r="BD9" s="125"/>
      <c r="BE9" s="125"/>
      <c r="BF9" s="125"/>
      <c r="BI9" s="114" t="s">
        <v>2</v>
      </c>
      <c r="BJ9" s="115"/>
      <c r="BK9" s="115"/>
      <c r="BL9" s="115"/>
      <c r="BM9" s="115"/>
      <c r="BN9" s="115"/>
      <c r="BO9" s="115"/>
      <c r="BP9" s="115"/>
      <c r="BQ9" s="115"/>
      <c r="BR9" s="116"/>
      <c r="BS9" s="144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6"/>
    </row>
    <row r="10" spans="2:89" ht="9" customHeight="1"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125"/>
      <c r="BD10" s="125"/>
      <c r="BE10" s="125"/>
      <c r="BF10" s="125"/>
      <c r="BI10" s="117"/>
      <c r="BJ10" s="118"/>
      <c r="BK10" s="118"/>
      <c r="BL10" s="118"/>
      <c r="BM10" s="118"/>
      <c r="BN10" s="118"/>
      <c r="BO10" s="118"/>
      <c r="BP10" s="118"/>
      <c r="BQ10" s="118"/>
      <c r="BR10" s="119"/>
      <c r="BS10" s="147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9"/>
    </row>
    <row r="11" spans="2:89" ht="9" customHeight="1">
      <c r="B11" s="3"/>
      <c r="U11" s="3"/>
      <c r="V11" s="3"/>
      <c r="W11" s="3"/>
      <c r="X11" s="3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125"/>
      <c r="BD11" s="125"/>
      <c r="BE11" s="125"/>
      <c r="BF11" s="125"/>
      <c r="BI11" s="120"/>
      <c r="BJ11" s="121"/>
      <c r="BK11" s="121"/>
      <c r="BL11" s="121"/>
      <c r="BM11" s="121"/>
      <c r="BN11" s="121"/>
      <c r="BO11" s="121"/>
      <c r="BP11" s="121"/>
      <c r="BQ11" s="121"/>
      <c r="BR11" s="122"/>
      <c r="BS11" s="150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2"/>
    </row>
    <row r="12" spans="2:89" ht="9" customHeight="1">
      <c r="C12" s="125" t="s">
        <v>6</v>
      </c>
      <c r="D12" s="125"/>
      <c r="E12" s="125"/>
      <c r="F12" s="125"/>
      <c r="G12" s="125"/>
      <c r="H12" s="125"/>
      <c r="I12" s="125"/>
      <c r="J12" s="125"/>
      <c r="M12" s="125" t="s">
        <v>12</v>
      </c>
      <c r="N12" s="125"/>
      <c r="O12" s="125"/>
      <c r="P12" s="125"/>
      <c r="Q12" s="125"/>
      <c r="R12" s="125"/>
      <c r="S12" s="125"/>
      <c r="T12" s="125"/>
      <c r="AA12" s="288" t="s">
        <v>3</v>
      </c>
      <c r="AB12" s="288"/>
      <c r="AC12" s="288"/>
      <c r="AD12" s="288"/>
      <c r="AE12" s="288"/>
      <c r="AF12" s="288"/>
      <c r="AG12" s="288"/>
      <c r="AH12" s="288"/>
      <c r="AI12" s="288" t="str">
        <f t="shared" ref="AI12" si="0">IF(OR($BS12 = "",ISBLANK($BS12)),"",$BS12)</f>
        <v/>
      </c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125"/>
      <c r="BD12" s="125"/>
      <c r="BE12" s="125"/>
      <c r="BF12" s="125"/>
      <c r="BI12" s="114" t="s">
        <v>71</v>
      </c>
      <c r="BJ12" s="115"/>
      <c r="BK12" s="115"/>
      <c r="BL12" s="115"/>
      <c r="BM12" s="115"/>
      <c r="BN12" s="115"/>
      <c r="BO12" s="115"/>
      <c r="BP12" s="115"/>
      <c r="BQ12" s="115"/>
      <c r="BR12" s="116"/>
      <c r="BS12" s="144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6"/>
    </row>
    <row r="13" spans="2:89" ht="9" customHeight="1">
      <c r="C13" s="123"/>
      <c r="D13" s="123"/>
      <c r="E13" s="123"/>
      <c r="F13" s="123"/>
      <c r="G13" s="123"/>
      <c r="H13" s="123"/>
      <c r="I13" s="123"/>
      <c r="J13" s="123"/>
      <c r="M13" s="123"/>
      <c r="N13" s="123"/>
      <c r="O13" s="123"/>
      <c r="P13" s="123"/>
      <c r="Q13" s="123"/>
      <c r="R13" s="123"/>
      <c r="S13" s="123"/>
      <c r="T13" s="123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125"/>
      <c r="BD13" s="125"/>
      <c r="BE13" s="125"/>
      <c r="BF13" s="125"/>
      <c r="BI13" s="117"/>
      <c r="BJ13" s="118"/>
      <c r="BK13" s="118"/>
      <c r="BL13" s="118"/>
      <c r="BM13" s="118"/>
      <c r="BN13" s="118"/>
      <c r="BO13" s="118"/>
      <c r="BP13" s="118"/>
      <c r="BQ13" s="118"/>
      <c r="BR13" s="119"/>
      <c r="BS13" s="147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9"/>
    </row>
    <row r="14" spans="2:89" ht="9" customHeight="1">
      <c r="C14" s="186" t="str">
        <f>IF(OR($BS$6 = "",ISBLANK($BS$6)),"",MID(TEXT($BS$6,"0000"),1,1))</f>
        <v/>
      </c>
      <c r="D14" s="189"/>
      <c r="E14" s="186" t="str">
        <f>IF(OR($BS$6 = "",ISBLANK($BS$6)),"",MID(TEXT($BS$6,"0000"),2,1))</f>
        <v/>
      </c>
      <c r="F14" s="189"/>
      <c r="G14" s="186" t="str">
        <f>IF(OR($BS$6 = "",ISBLANK($BS$6)),"",MID(TEXT($BS$6,"0000"),3,1))</f>
        <v/>
      </c>
      <c r="H14" s="189"/>
      <c r="I14" s="186" t="str">
        <f>IF(OR($BS$6 = "",ISBLANK($BS$6)),"",MID(TEXT($BS$6,"0000"),4,1))</f>
        <v/>
      </c>
      <c r="J14" s="189"/>
      <c r="M14" s="186" t="str">
        <f>IF(OR($BI$24 = "",ISBLANK($BI$24)),"",MID(TEXT($BI$24,"0000"),1,1))</f>
        <v/>
      </c>
      <c r="N14" s="189"/>
      <c r="O14" s="186" t="str">
        <f>IF(OR($BI$24 = "",ISBLANK($BI$24)),"",MID(TEXT($BI$24,"0000"),2,1))</f>
        <v/>
      </c>
      <c r="P14" s="189"/>
      <c r="Q14" s="186" t="str">
        <f>IF(OR($BI$24 = "",ISBLANK($BI$24)),"",MID(TEXT($BI$24,"0000"),3,1))</f>
        <v/>
      </c>
      <c r="R14" s="189"/>
      <c r="S14" s="186" t="str">
        <f>IF(OR($BI$24 = "",ISBLANK($BI$24)),"",MID(TEXT($BI$24,"0000"),4,1))</f>
        <v/>
      </c>
      <c r="T14" s="189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125"/>
      <c r="BD14" s="125"/>
      <c r="BE14" s="125"/>
      <c r="BF14" s="125"/>
      <c r="BI14" s="120"/>
      <c r="BJ14" s="121"/>
      <c r="BK14" s="121"/>
      <c r="BL14" s="121"/>
      <c r="BM14" s="121"/>
      <c r="BN14" s="121"/>
      <c r="BO14" s="121"/>
      <c r="BP14" s="121"/>
      <c r="BQ14" s="121"/>
      <c r="BR14" s="122"/>
      <c r="BS14" s="150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2"/>
    </row>
    <row r="15" spans="2:89" ht="9" customHeight="1">
      <c r="C15" s="187"/>
      <c r="D15" s="190"/>
      <c r="E15" s="187"/>
      <c r="F15" s="190"/>
      <c r="G15" s="187"/>
      <c r="H15" s="190"/>
      <c r="I15" s="187"/>
      <c r="J15" s="190"/>
      <c r="M15" s="187"/>
      <c r="N15" s="190"/>
      <c r="O15" s="187"/>
      <c r="P15" s="190"/>
      <c r="Q15" s="187"/>
      <c r="R15" s="190"/>
      <c r="S15" s="187"/>
      <c r="T15" s="190"/>
      <c r="AA15" s="288" t="s">
        <v>36</v>
      </c>
      <c r="AB15" s="288"/>
      <c r="AC15" s="288"/>
      <c r="AD15" s="288"/>
      <c r="AE15" s="288"/>
      <c r="AF15" s="288"/>
      <c r="AG15" s="288"/>
      <c r="AH15" s="288"/>
      <c r="AI15" s="288" t="str">
        <f t="shared" ref="AI15" si="1">IF(OR($BS15 = "",ISBLANK($BS15)),"",$BS15)</f>
        <v/>
      </c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125"/>
      <c r="BD15" s="125"/>
      <c r="BE15" s="125"/>
      <c r="BF15" s="125"/>
      <c r="BI15" s="114" t="s">
        <v>72</v>
      </c>
      <c r="BJ15" s="115"/>
      <c r="BK15" s="115"/>
      <c r="BL15" s="115"/>
      <c r="BM15" s="115"/>
      <c r="BN15" s="115"/>
      <c r="BO15" s="115"/>
      <c r="BP15" s="115"/>
      <c r="BQ15" s="115"/>
      <c r="BR15" s="116"/>
      <c r="BS15" s="144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6"/>
    </row>
    <row r="16" spans="2:89" ht="9" customHeight="1">
      <c r="C16" s="188"/>
      <c r="D16" s="191"/>
      <c r="E16" s="188"/>
      <c r="F16" s="191"/>
      <c r="G16" s="188"/>
      <c r="H16" s="191"/>
      <c r="I16" s="188"/>
      <c r="J16" s="191"/>
      <c r="M16" s="188"/>
      <c r="N16" s="191"/>
      <c r="O16" s="188"/>
      <c r="P16" s="191"/>
      <c r="Q16" s="188"/>
      <c r="R16" s="191"/>
      <c r="S16" s="188"/>
      <c r="T16" s="191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125"/>
      <c r="BD16" s="125"/>
      <c r="BE16" s="125"/>
      <c r="BF16" s="125"/>
      <c r="BI16" s="117"/>
      <c r="BJ16" s="118"/>
      <c r="BK16" s="118"/>
      <c r="BL16" s="118"/>
      <c r="BM16" s="118"/>
      <c r="BN16" s="118"/>
      <c r="BO16" s="118"/>
      <c r="BP16" s="118"/>
      <c r="BQ16" s="118"/>
      <c r="BR16" s="119"/>
      <c r="BS16" s="147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9"/>
    </row>
    <row r="17" spans="1:113" ht="9" customHeight="1"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125"/>
      <c r="BD17" s="125"/>
      <c r="BE17" s="125"/>
      <c r="BF17" s="125"/>
      <c r="BI17" s="120"/>
      <c r="BJ17" s="121"/>
      <c r="BK17" s="121"/>
      <c r="BL17" s="121"/>
      <c r="BM17" s="121"/>
      <c r="BN17" s="121"/>
      <c r="BO17" s="121"/>
      <c r="BP17" s="121"/>
      <c r="BQ17" s="121"/>
      <c r="BR17" s="122"/>
      <c r="BS17" s="150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2"/>
    </row>
    <row r="18" spans="1:113" ht="9" customHeight="1">
      <c r="C18" s="282" t="s">
        <v>13</v>
      </c>
      <c r="D18" s="124"/>
      <c r="E18" s="124"/>
      <c r="F18" s="124"/>
      <c r="G18" s="124"/>
      <c r="H18" s="124"/>
      <c r="I18" s="124"/>
      <c r="J18" s="124"/>
      <c r="K18" s="124"/>
      <c r="L18" s="283"/>
      <c r="M18" s="298" t="str">
        <f>IF(OR($BI$29="",ISBLANK($BI$29)),"　　年",$BI$29&amp;"年 ")&amp;IF(OR($BO$29="",ISBLANK($BO$29)),"　　月",$BO$29&amp;"月 ")</f>
        <v>　　年　　月</v>
      </c>
      <c r="N18" s="299"/>
      <c r="O18" s="299"/>
      <c r="P18" s="299"/>
      <c r="Q18" s="299"/>
      <c r="R18" s="299"/>
      <c r="S18" s="299"/>
      <c r="T18" s="299"/>
      <c r="U18" s="299"/>
      <c r="V18" s="300"/>
      <c r="AA18" s="288" t="s">
        <v>4</v>
      </c>
      <c r="AB18" s="288"/>
      <c r="AC18" s="288"/>
      <c r="AD18" s="288"/>
      <c r="AE18" s="288"/>
      <c r="AF18" s="288"/>
      <c r="AG18" s="288"/>
      <c r="AH18" s="288"/>
      <c r="AI18" s="288" t="str">
        <f t="shared" ref="AI18" si="2">IF(OR($BS18 = "",ISBLANK($BS18)),"",$BS18)</f>
        <v/>
      </c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I18" s="114" t="s">
        <v>4</v>
      </c>
      <c r="BJ18" s="115"/>
      <c r="BK18" s="115"/>
      <c r="BL18" s="115"/>
      <c r="BM18" s="115"/>
      <c r="BN18" s="115"/>
      <c r="BO18" s="115"/>
      <c r="BP18" s="115"/>
      <c r="BQ18" s="115"/>
      <c r="BR18" s="116"/>
      <c r="BS18" s="144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6"/>
    </row>
    <row r="19" spans="1:113" ht="9" customHeight="1">
      <c r="C19" s="192"/>
      <c r="D19" s="284"/>
      <c r="E19" s="284"/>
      <c r="F19" s="284"/>
      <c r="G19" s="284"/>
      <c r="H19" s="284"/>
      <c r="I19" s="284"/>
      <c r="J19" s="284"/>
      <c r="K19" s="284"/>
      <c r="L19" s="193"/>
      <c r="M19" s="301"/>
      <c r="N19" s="302"/>
      <c r="O19" s="302"/>
      <c r="P19" s="302"/>
      <c r="Q19" s="302"/>
      <c r="R19" s="302"/>
      <c r="S19" s="302"/>
      <c r="T19" s="302"/>
      <c r="U19" s="302"/>
      <c r="V19" s="303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I19" s="117"/>
      <c r="BJ19" s="118"/>
      <c r="BK19" s="118"/>
      <c r="BL19" s="118"/>
      <c r="BM19" s="118"/>
      <c r="BN19" s="118"/>
      <c r="BO19" s="118"/>
      <c r="BP19" s="118"/>
      <c r="BQ19" s="118"/>
      <c r="BR19" s="119"/>
      <c r="BS19" s="147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9"/>
    </row>
    <row r="20" spans="1:113" ht="9" customHeight="1">
      <c r="C20" s="285"/>
      <c r="D20" s="123"/>
      <c r="E20" s="123"/>
      <c r="F20" s="123"/>
      <c r="G20" s="123"/>
      <c r="H20" s="123"/>
      <c r="I20" s="123"/>
      <c r="J20" s="123"/>
      <c r="K20" s="123"/>
      <c r="L20" s="286"/>
      <c r="M20" s="304"/>
      <c r="N20" s="305"/>
      <c r="O20" s="305"/>
      <c r="P20" s="305"/>
      <c r="Q20" s="305"/>
      <c r="R20" s="305"/>
      <c r="S20" s="305"/>
      <c r="T20" s="305"/>
      <c r="U20" s="305"/>
      <c r="V20" s="306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I20" s="120"/>
      <c r="BJ20" s="121"/>
      <c r="BK20" s="121"/>
      <c r="BL20" s="121"/>
      <c r="BM20" s="121"/>
      <c r="BN20" s="121"/>
      <c r="BO20" s="121"/>
      <c r="BP20" s="121"/>
      <c r="BQ20" s="121"/>
      <c r="BR20" s="122"/>
      <c r="BS20" s="150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2"/>
    </row>
    <row r="21" spans="1:113" ht="9" customHeight="1"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2"/>
      <c r="BD21" s="2"/>
      <c r="BE21" s="2"/>
      <c r="BF21" s="2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</row>
    <row r="22" spans="1:113" ht="9" customHeight="1">
      <c r="B22" s="6"/>
      <c r="C22" s="125" t="s">
        <v>55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Q22" s="125" t="s">
        <v>14</v>
      </c>
      <c r="R22" s="125"/>
      <c r="S22" s="125"/>
      <c r="T22" s="125"/>
      <c r="U22" s="125"/>
      <c r="V22" s="125"/>
      <c r="W22" s="125"/>
      <c r="X22" s="125"/>
      <c r="Y22" s="125"/>
      <c r="Z22" s="125"/>
      <c r="AH22" s="6"/>
      <c r="AI22" s="276" t="s">
        <v>102</v>
      </c>
      <c r="AJ22" s="277"/>
      <c r="AK22" s="277"/>
      <c r="AL22" s="277"/>
      <c r="AM22" s="278"/>
      <c r="AN22" s="307" t="str">
        <f>IF(OR($BW22 = "",ISBLANK($BW22)),"",$BW22)</f>
        <v/>
      </c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9"/>
      <c r="BI22" s="114" t="s">
        <v>12</v>
      </c>
      <c r="BJ22" s="115"/>
      <c r="BK22" s="115"/>
      <c r="BL22" s="115"/>
      <c r="BM22" s="115"/>
      <c r="BN22" s="115"/>
      <c r="BO22" s="115"/>
      <c r="BP22" s="115"/>
      <c r="BQ22" s="115"/>
      <c r="BR22" s="116"/>
      <c r="BS22" s="68" t="s">
        <v>100</v>
      </c>
      <c r="BT22" s="69"/>
      <c r="BU22" s="69"/>
      <c r="BV22" s="70"/>
      <c r="BW22" s="53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5"/>
    </row>
    <row r="23" spans="1:113" ht="9" customHeight="1"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H23" s="6"/>
      <c r="AI23" s="279"/>
      <c r="AJ23" s="280"/>
      <c r="AK23" s="280"/>
      <c r="AL23" s="280"/>
      <c r="AM23" s="281"/>
      <c r="AN23" s="310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2"/>
      <c r="BS23" s="71"/>
      <c r="BT23" s="72"/>
      <c r="BU23" s="72"/>
      <c r="BV23" s="73"/>
      <c r="BW23" s="56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8"/>
    </row>
    <row r="24" spans="1:113" ht="9" customHeight="1">
      <c r="C24" s="335" t="str">
        <f>IF(OR($BT$29 = "",ISBLANK($BT$29)),"",MID($BT$29,1,1))</f>
        <v/>
      </c>
      <c r="D24" s="336"/>
      <c r="E24" s="336" t="str">
        <f>IF(OR($BT$29 = "",ISBLANK($BT$29)),"",MID($BT$29,2,1))</f>
        <v/>
      </c>
      <c r="F24" s="336"/>
      <c r="G24" s="336" t="str">
        <f>IF(OR($BT$29 = "",ISBLANK($BT$29)),"",MID($BT$29,3,1))</f>
        <v/>
      </c>
      <c r="H24" s="336"/>
      <c r="I24" s="336" t="str">
        <f>IF(OR($BT$29 = "",ISBLANK($BT$29)),"",MID($BT$29,4,1))</f>
        <v/>
      </c>
      <c r="J24" s="341"/>
      <c r="K24" s="335" t="str">
        <f>IF(OR($BZ$29 = "",ISBLANK($BZ$29)),"",MID(TEXT($BZ$29,"00"),1,1))</f>
        <v/>
      </c>
      <c r="L24" s="336"/>
      <c r="M24" s="336" t="str">
        <f>IF(OR($BZ$29 = "",ISBLANK($BZ$29)),"",MID(TEXT($BZ$29,"00"),2,1))</f>
        <v/>
      </c>
      <c r="N24" s="341"/>
      <c r="Q24" s="298" t="str">
        <f>IF(OR($CE$29="",ISBLANK($CE$29)),"　　年",$CE$29&amp;"年 ")&amp;IF(OR($CK$29="",ISBLANK($CK$29)),"　　月",$CK$29&amp;"月 ")</f>
        <v>　　年　　月</v>
      </c>
      <c r="R24" s="299"/>
      <c r="S24" s="299"/>
      <c r="T24" s="299"/>
      <c r="U24" s="299"/>
      <c r="V24" s="299"/>
      <c r="W24" s="299"/>
      <c r="X24" s="299"/>
      <c r="Y24" s="299"/>
      <c r="Z24" s="300"/>
      <c r="AH24" s="6"/>
      <c r="AI24" s="270" t="s">
        <v>15</v>
      </c>
      <c r="AJ24" s="271"/>
      <c r="AK24" s="271"/>
      <c r="AL24" s="271"/>
      <c r="AM24" s="272"/>
      <c r="AN24" s="235" t="str">
        <f>IF(OR($BW24 = "",ISBLANK($BW24)),"",$BW24)</f>
        <v/>
      </c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6"/>
      <c r="BI24" s="153"/>
      <c r="BJ24" s="154"/>
      <c r="BK24" s="154"/>
      <c r="BL24" s="154"/>
      <c r="BM24" s="154"/>
      <c r="BN24" s="154"/>
      <c r="BO24" s="154"/>
      <c r="BP24" s="154"/>
      <c r="BQ24" s="154"/>
      <c r="BR24" s="155"/>
      <c r="BS24" s="74" t="s">
        <v>76</v>
      </c>
      <c r="BT24" s="75"/>
      <c r="BU24" s="75"/>
      <c r="BV24" s="76"/>
      <c r="BW24" s="59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1"/>
    </row>
    <row r="25" spans="1:113" ht="9" customHeight="1">
      <c r="C25" s="337"/>
      <c r="D25" s="338"/>
      <c r="E25" s="338"/>
      <c r="F25" s="338"/>
      <c r="G25" s="338"/>
      <c r="H25" s="338"/>
      <c r="I25" s="338"/>
      <c r="J25" s="342"/>
      <c r="K25" s="337"/>
      <c r="L25" s="338"/>
      <c r="M25" s="338"/>
      <c r="N25" s="342"/>
      <c r="Q25" s="301"/>
      <c r="R25" s="302"/>
      <c r="S25" s="302"/>
      <c r="T25" s="302"/>
      <c r="U25" s="302"/>
      <c r="V25" s="302"/>
      <c r="W25" s="302"/>
      <c r="X25" s="302"/>
      <c r="Y25" s="302"/>
      <c r="Z25" s="303"/>
      <c r="AI25" s="270"/>
      <c r="AJ25" s="271"/>
      <c r="AK25" s="271"/>
      <c r="AL25" s="271"/>
      <c r="AM25" s="272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6"/>
      <c r="BI25" s="156"/>
      <c r="BJ25" s="157"/>
      <c r="BK25" s="157"/>
      <c r="BL25" s="157"/>
      <c r="BM25" s="157"/>
      <c r="BN25" s="157"/>
      <c r="BO25" s="157"/>
      <c r="BP25" s="157"/>
      <c r="BQ25" s="157"/>
      <c r="BR25" s="158"/>
      <c r="BS25" s="77"/>
      <c r="BT25" s="75"/>
      <c r="BU25" s="75"/>
      <c r="BV25" s="76"/>
      <c r="BW25" s="62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4"/>
    </row>
    <row r="26" spans="1:113" ht="9" customHeight="1">
      <c r="C26" s="339"/>
      <c r="D26" s="340"/>
      <c r="E26" s="340"/>
      <c r="F26" s="340"/>
      <c r="G26" s="340"/>
      <c r="H26" s="340"/>
      <c r="I26" s="340"/>
      <c r="J26" s="343"/>
      <c r="K26" s="339"/>
      <c r="L26" s="340"/>
      <c r="M26" s="340"/>
      <c r="N26" s="343"/>
      <c r="Q26" s="304"/>
      <c r="R26" s="305"/>
      <c r="S26" s="305"/>
      <c r="T26" s="305"/>
      <c r="U26" s="305"/>
      <c r="V26" s="305"/>
      <c r="W26" s="305"/>
      <c r="X26" s="305"/>
      <c r="Y26" s="305"/>
      <c r="Z26" s="306"/>
      <c r="AI26" s="273"/>
      <c r="AJ26" s="274"/>
      <c r="AK26" s="274"/>
      <c r="AL26" s="274"/>
      <c r="AM26" s="275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8"/>
      <c r="BI26" s="159"/>
      <c r="BJ26" s="160"/>
      <c r="BK26" s="160"/>
      <c r="BL26" s="160"/>
      <c r="BM26" s="160"/>
      <c r="BN26" s="160"/>
      <c r="BO26" s="160"/>
      <c r="BP26" s="160"/>
      <c r="BQ26" s="160"/>
      <c r="BR26" s="161"/>
      <c r="BS26" s="71"/>
      <c r="BT26" s="72"/>
      <c r="BU26" s="72"/>
      <c r="BV26" s="73"/>
      <c r="BW26" s="65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7"/>
    </row>
    <row r="27" spans="1:113" ht="9" customHeight="1">
      <c r="C27" s="26"/>
      <c r="D27" s="26"/>
      <c r="E27" s="26"/>
      <c r="F27" s="26"/>
      <c r="G27" s="26"/>
      <c r="H27" s="26"/>
      <c r="I27" s="344" t="s">
        <v>46</v>
      </c>
      <c r="J27" s="344"/>
      <c r="K27" s="26"/>
      <c r="L27" s="26"/>
      <c r="M27" s="344" t="s">
        <v>47</v>
      </c>
      <c r="N27" s="344"/>
      <c r="BI27" s="93" t="s">
        <v>73</v>
      </c>
      <c r="BJ27" s="94"/>
      <c r="BK27" s="94"/>
      <c r="BL27" s="94"/>
      <c r="BM27" s="94"/>
      <c r="BN27" s="94"/>
      <c r="BO27" s="94"/>
      <c r="BP27" s="94"/>
      <c r="BQ27" s="94"/>
      <c r="BR27" s="94"/>
      <c r="BS27" s="95"/>
      <c r="BT27" s="93" t="s">
        <v>74</v>
      </c>
      <c r="BU27" s="94"/>
      <c r="BV27" s="94"/>
      <c r="BW27" s="94"/>
      <c r="BX27" s="94"/>
      <c r="BY27" s="94"/>
      <c r="BZ27" s="94"/>
      <c r="CA27" s="94"/>
      <c r="CB27" s="94"/>
      <c r="CC27" s="94"/>
      <c r="CD27" s="95"/>
      <c r="CE27" s="93" t="s">
        <v>75</v>
      </c>
      <c r="CF27" s="94"/>
      <c r="CG27" s="94"/>
      <c r="CH27" s="94"/>
      <c r="CI27" s="94"/>
      <c r="CJ27" s="94"/>
      <c r="CK27" s="94"/>
      <c r="CL27" s="94"/>
      <c r="CM27" s="94"/>
      <c r="CN27" s="94"/>
      <c r="CO27" s="95"/>
    </row>
    <row r="28" spans="1:113" ht="9" customHeight="1">
      <c r="B28" s="30"/>
      <c r="C28" s="30"/>
      <c r="D28" s="30"/>
      <c r="E28" s="30"/>
      <c r="F28" s="30"/>
      <c r="G28" s="30"/>
      <c r="H28" s="30"/>
      <c r="I28" s="345"/>
      <c r="J28" s="345"/>
      <c r="K28" s="25"/>
      <c r="L28" s="25"/>
      <c r="M28" s="345"/>
      <c r="N28" s="34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I28" s="96"/>
      <c r="BJ28" s="97"/>
      <c r="BK28" s="97"/>
      <c r="BL28" s="97"/>
      <c r="BM28" s="97"/>
      <c r="BN28" s="97"/>
      <c r="BO28" s="97"/>
      <c r="BP28" s="97"/>
      <c r="BQ28" s="97"/>
      <c r="BR28" s="97"/>
      <c r="BS28" s="98"/>
      <c r="BT28" s="96"/>
      <c r="BU28" s="97"/>
      <c r="BV28" s="97"/>
      <c r="BW28" s="97"/>
      <c r="BX28" s="97"/>
      <c r="BY28" s="97"/>
      <c r="BZ28" s="97"/>
      <c r="CA28" s="97"/>
      <c r="CB28" s="97"/>
      <c r="CC28" s="97"/>
      <c r="CD28" s="98"/>
      <c r="CE28" s="96"/>
      <c r="CF28" s="97"/>
      <c r="CG28" s="97"/>
      <c r="CH28" s="97"/>
      <c r="CI28" s="97"/>
      <c r="CJ28" s="97"/>
      <c r="CK28" s="97"/>
      <c r="CL28" s="97"/>
      <c r="CM28" s="97"/>
      <c r="CN28" s="97"/>
      <c r="CO28" s="98"/>
    </row>
    <row r="29" spans="1:113" ht="9" customHeight="1">
      <c r="A29" s="30"/>
      <c r="B29" s="350" t="s">
        <v>49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P29" s="351" t="s">
        <v>54</v>
      </c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0"/>
      <c r="BI29" s="78"/>
      <c r="BJ29" s="79"/>
      <c r="BK29" s="79"/>
      <c r="BL29" s="79"/>
      <c r="BM29" s="84" t="s">
        <v>46</v>
      </c>
      <c r="BN29" s="85"/>
      <c r="BO29" s="78"/>
      <c r="BP29" s="79"/>
      <c r="BQ29" s="79"/>
      <c r="BR29" s="84" t="s">
        <v>47</v>
      </c>
      <c r="BS29" s="90"/>
      <c r="BT29" s="99"/>
      <c r="BU29" s="100"/>
      <c r="BV29" s="100"/>
      <c r="BW29" s="100"/>
      <c r="BX29" s="84" t="s">
        <v>46</v>
      </c>
      <c r="BY29" s="85"/>
      <c r="BZ29" s="99"/>
      <c r="CA29" s="100"/>
      <c r="CB29" s="100"/>
      <c r="CC29" s="84" t="s">
        <v>47</v>
      </c>
      <c r="CD29" s="90"/>
      <c r="CE29" s="78"/>
      <c r="CF29" s="79"/>
      <c r="CG29" s="79"/>
      <c r="CH29" s="79"/>
      <c r="CI29" s="84" t="s">
        <v>46</v>
      </c>
      <c r="CJ29" s="85"/>
      <c r="CK29" s="78"/>
      <c r="CL29" s="79"/>
      <c r="CM29" s="79"/>
      <c r="CN29" s="84" t="s">
        <v>47</v>
      </c>
      <c r="CO29" s="90"/>
    </row>
    <row r="30" spans="1:113" ht="9" customHeight="1">
      <c r="A30" s="30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2"/>
      <c r="BD30" s="352"/>
      <c r="BE30" s="352"/>
      <c r="BF30" s="352"/>
      <c r="BG30" s="30"/>
      <c r="BI30" s="80"/>
      <c r="BJ30" s="81"/>
      <c r="BK30" s="81"/>
      <c r="BL30" s="81"/>
      <c r="BM30" s="86"/>
      <c r="BN30" s="87"/>
      <c r="BO30" s="80"/>
      <c r="BP30" s="81"/>
      <c r="BQ30" s="81"/>
      <c r="BR30" s="86"/>
      <c r="BS30" s="91"/>
      <c r="BT30" s="101"/>
      <c r="BU30" s="102"/>
      <c r="BV30" s="102"/>
      <c r="BW30" s="102"/>
      <c r="BX30" s="86"/>
      <c r="BY30" s="87"/>
      <c r="BZ30" s="101"/>
      <c r="CA30" s="102"/>
      <c r="CB30" s="102"/>
      <c r="CC30" s="86"/>
      <c r="CD30" s="91"/>
      <c r="CE30" s="80"/>
      <c r="CF30" s="81"/>
      <c r="CG30" s="81"/>
      <c r="CH30" s="81"/>
      <c r="CI30" s="86"/>
      <c r="CJ30" s="87"/>
      <c r="CK30" s="80"/>
      <c r="CL30" s="81"/>
      <c r="CM30" s="81"/>
      <c r="CN30" s="86"/>
      <c r="CO30" s="91"/>
    </row>
    <row r="31" spans="1:113" ht="9" customHeight="1">
      <c r="B31" s="30"/>
      <c r="C31" s="30"/>
      <c r="D31" s="39"/>
      <c r="E31" s="186" t="str">
        <f>IF(OR($BL$32 = "",ISBLANK($BL$32)),"",$BL$32)</f>
        <v/>
      </c>
      <c r="F31" s="189"/>
      <c r="G31" s="39"/>
      <c r="K31" s="31"/>
      <c r="L31" s="6"/>
      <c r="P31" s="353" t="str">
        <f>IF(OR($BS$32 = "",ISBLANK($BS$32)),"",$BS$32)</f>
        <v/>
      </c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5"/>
      <c r="BI31" s="82"/>
      <c r="BJ31" s="83"/>
      <c r="BK31" s="83"/>
      <c r="BL31" s="83"/>
      <c r="BM31" s="88"/>
      <c r="BN31" s="89"/>
      <c r="BO31" s="82"/>
      <c r="BP31" s="83"/>
      <c r="BQ31" s="83"/>
      <c r="BR31" s="88"/>
      <c r="BS31" s="92"/>
      <c r="BT31" s="103"/>
      <c r="BU31" s="104"/>
      <c r="BV31" s="104"/>
      <c r="BW31" s="104"/>
      <c r="BX31" s="88"/>
      <c r="BY31" s="89"/>
      <c r="BZ31" s="103"/>
      <c r="CA31" s="104"/>
      <c r="CB31" s="104"/>
      <c r="CC31" s="88"/>
      <c r="CD31" s="92"/>
      <c r="CE31" s="82"/>
      <c r="CF31" s="83"/>
      <c r="CG31" s="83"/>
      <c r="CH31" s="83"/>
      <c r="CI31" s="88"/>
      <c r="CJ31" s="89"/>
      <c r="CK31" s="82"/>
      <c r="CL31" s="83"/>
      <c r="CM31" s="83"/>
      <c r="CN31" s="88"/>
      <c r="CO31" s="92"/>
    </row>
    <row r="32" spans="1:113" ht="9" customHeight="1">
      <c r="A32" s="30"/>
      <c r="B32" s="30"/>
      <c r="C32" s="30"/>
      <c r="D32" s="39"/>
      <c r="E32" s="187"/>
      <c r="F32" s="190"/>
      <c r="G32" s="39"/>
      <c r="K32" s="31"/>
      <c r="L32" s="6"/>
      <c r="P32" s="356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8"/>
      <c r="BI32" s="105" t="s">
        <v>77</v>
      </c>
      <c r="BJ32" s="106"/>
      <c r="BK32" s="107"/>
      <c r="BL32" s="135"/>
      <c r="BM32" s="136"/>
      <c r="BN32" s="137"/>
      <c r="BO32" s="105" t="s">
        <v>78</v>
      </c>
      <c r="BP32" s="106"/>
      <c r="BQ32" s="106"/>
      <c r="BR32" s="107"/>
      <c r="BS32" s="126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8"/>
    </row>
    <row r="33" spans="1:113" ht="9" customHeight="1">
      <c r="A33" s="30"/>
      <c r="B33" s="30"/>
      <c r="C33" s="30"/>
      <c r="D33" s="39"/>
      <c r="E33" s="188"/>
      <c r="F33" s="191"/>
      <c r="G33" s="39"/>
      <c r="K33" s="31"/>
      <c r="L33" s="6"/>
      <c r="P33" s="359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1"/>
      <c r="BI33" s="108"/>
      <c r="BJ33" s="109"/>
      <c r="BK33" s="110"/>
      <c r="BL33" s="138"/>
      <c r="BM33" s="139"/>
      <c r="BN33" s="140"/>
      <c r="BO33" s="108"/>
      <c r="BP33" s="109"/>
      <c r="BQ33" s="109"/>
      <c r="BR33" s="110"/>
      <c r="BS33" s="129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1"/>
    </row>
    <row r="34" spans="1:113" ht="9" customHeight="1">
      <c r="A34" s="348" t="s">
        <v>43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8"/>
      <c r="BI34" s="111"/>
      <c r="BJ34" s="112"/>
      <c r="BK34" s="113"/>
      <c r="BL34" s="141"/>
      <c r="BM34" s="142"/>
      <c r="BN34" s="143"/>
      <c r="BO34" s="111"/>
      <c r="BP34" s="112"/>
      <c r="BQ34" s="112"/>
      <c r="BR34" s="113"/>
      <c r="BS34" s="132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4"/>
    </row>
    <row r="35" spans="1:113" ht="9" customHeight="1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49"/>
      <c r="BA35" s="349"/>
      <c r="BB35" s="349"/>
      <c r="BC35" s="349"/>
      <c r="BD35" s="349"/>
      <c r="BE35" s="349"/>
      <c r="BF35" s="349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</row>
    <row r="36" spans="1:113" ht="9" customHeight="1">
      <c r="A36" s="239" t="s">
        <v>44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05" t="s">
        <v>45</v>
      </c>
      <c r="R36" s="206"/>
      <c r="S36" s="206"/>
      <c r="T36" s="206"/>
      <c r="U36" s="206"/>
      <c r="V36" s="206"/>
      <c r="W36" s="206"/>
      <c r="X36" s="206"/>
      <c r="Y36" s="206"/>
      <c r="Z36" s="206"/>
      <c r="AA36" s="207"/>
      <c r="AB36" s="239" t="s">
        <v>48</v>
      </c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346"/>
      <c r="AW36" s="205" t="s">
        <v>45</v>
      </c>
      <c r="AX36" s="206"/>
      <c r="AY36" s="206"/>
      <c r="AZ36" s="206"/>
      <c r="BA36" s="206"/>
      <c r="BB36" s="206"/>
      <c r="BC36" s="206"/>
      <c r="BD36" s="206"/>
      <c r="BE36" s="206"/>
      <c r="BF36" s="206"/>
      <c r="BG36" s="207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</row>
    <row r="37" spans="1:113" ht="9" customHeight="1">
      <c r="A37" s="241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11"/>
      <c r="R37" s="212"/>
      <c r="S37" s="212"/>
      <c r="T37" s="212"/>
      <c r="U37" s="212"/>
      <c r="V37" s="212"/>
      <c r="W37" s="212"/>
      <c r="X37" s="212"/>
      <c r="Y37" s="212"/>
      <c r="Z37" s="212"/>
      <c r="AA37" s="213"/>
      <c r="AB37" s="241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347"/>
      <c r="AW37" s="211"/>
      <c r="AX37" s="212"/>
      <c r="AY37" s="212"/>
      <c r="AZ37" s="212"/>
      <c r="BA37" s="212"/>
      <c r="BB37" s="212"/>
      <c r="BC37" s="212"/>
      <c r="BD37" s="212"/>
      <c r="BE37" s="212"/>
      <c r="BF37" s="212"/>
      <c r="BG37" s="213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</row>
    <row r="38" spans="1:113" ht="9" customHeight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7"/>
      <c r="Q38" s="17"/>
      <c r="R38" s="18"/>
      <c r="S38" s="17"/>
      <c r="T38" s="18"/>
      <c r="U38" s="18"/>
      <c r="V38" s="18"/>
      <c r="W38" s="17"/>
      <c r="X38" s="17"/>
      <c r="Y38" s="18"/>
      <c r="Z38" s="18"/>
      <c r="AA38" s="18"/>
      <c r="AB38" s="18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6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</row>
    <row r="39" spans="1:113" ht="9" customHeight="1">
      <c r="A39" s="177" t="s">
        <v>40</v>
      </c>
      <c r="B39" s="178"/>
      <c r="C39" s="178"/>
      <c r="D39" s="179"/>
      <c r="E39" s="27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7"/>
      <c r="BF39" s="7"/>
      <c r="BG39" s="8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</row>
    <row r="40" spans="1:113" ht="9" customHeight="1">
      <c r="A40" s="180"/>
      <c r="B40" s="181"/>
      <c r="C40" s="181"/>
      <c r="D40" s="182"/>
      <c r="E40" s="28"/>
      <c r="F40" s="194" t="s">
        <v>16</v>
      </c>
      <c r="G40" s="194"/>
      <c r="H40" s="194"/>
      <c r="I40" s="194"/>
      <c r="J40" s="195"/>
      <c r="K40" s="186" t="str">
        <f>IF(OR($BM$40 = "",ISBLANK($BM$40)),"",MID(TEXT($BM$40,"000"),1,1))</f>
        <v/>
      </c>
      <c r="L40" s="166"/>
      <c r="M40" s="165" t="str">
        <f>IF(OR($BM$40 = "",ISBLANK($BM$40)),"",MID(TEXT($BM$40,"000"),2,1))</f>
        <v/>
      </c>
      <c r="N40" s="167"/>
      <c r="O40" s="166" t="str">
        <f>IF(OR($BM$40 = "",ISBLANK($BM$40)),"",MID(TEXT($BM$40,"000"),3,1))</f>
        <v/>
      </c>
      <c r="P40" s="189"/>
      <c r="Q40" s="192" t="s">
        <v>37</v>
      </c>
      <c r="R40" s="193"/>
      <c r="S40" s="186" t="str">
        <f>IF(OR($BS$40 = "",ISBLANK($BS$40)),"",MID(TEXT($BS$40,"0000"),1,1))</f>
        <v/>
      </c>
      <c r="T40" s="166"/>
      <c r="U40" s="174" t="str">
        <f>IF(OR($BS$40 = "",ISBLANK($BS$40)),"",MID(TEXT($BS$40,"0000"),2,1))</f>
        <v/>
      </c>
      <c r="V40" s="174"/>
      <c r="W40" s="174" t="str">
        <f>IF(OR($BS$40 = "",ISBLANK($BS$40)),"",MID(TEXT($BS$40,"0000"),3,1))</f>
        <v/>
      </c>
      <c r="X40" s="174"/>
      <c r="Y40" s="166" t="str">
        <f>IF(OR($BS$40 = "",ISBLANK($BS$40)),"",MID(TEXT($BS$40,"0000"),4,1))</f>
        <v/>
      </c>
      <c r="Z40" s="189"/>
      <c r="AA40" s="6"/>
      <c r="AB40" s="6"/>
      <c r="AC40" s="6"/>
      <c r="AD40" s="6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6"/>
      <c r="BF40" s="6"/>
      <c r="BG40" s="10"/>
      <c r="BI40" s="105" t="s">
        <v>79</v>
      </c>
      <c r="BJ40" s="106"/>
      <c r="BK40" s="106"/>
      <c r="BL40" s="107"/>
      <c r="BM40" s="441"/>
      <c r="BN40" s="442"/>
      <c r="BO40" s="442"/>
      <c r="BP40" s="442"/>
      <c r="BQ40" s="447" t="s">
        <v>80</v>
      </c>
      <c r="BR40" s="448"/>
      <c r="BS40" s="453"/>
      <c r="BT40" s="453"/>
      <c r="BU40" s="453"/>
      <c r="BV40" s="454"/>
      <c r="BW40" s="192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</row>
    <row r="41" spans="1:113" ht="9" customHeight="1">
      <c r="A41" s="180"/>
      <c r="B41" s="181"/>
      <c r="C41" s="181"/>
      <c r="D41" s="182"/>
      <c r="E41" s="28"/>
      <c r="F41" s="194"/>
      <c r="G41" s="194"/>
      <c r="H41" s="194"/>
      <c r="I41" s="194"/>
      <c r="J41" s="195"/>
      <c r="K41" s="187"/>
      <c r="L41" s="169"/>
      <c r="M41" s="168"/>
      <c r="N41" s="170"/>
      <c r="O41" s="169"/>
      <c r="P41" s="190"/>
      <c r="Q41" s="192"/>
      <c r="R41" s="193"/>
      <c r="S41" s="187"/>
      <c r="T41" s="169"/>
      <c r="U41" s="175"/>
      <c r="V41" s="175"/>
      <c r="W41" s="175"/>
      <c r="X41" s="175"/>
      <c r="Y41" s="169"/>
      <c r="Z41" s="190"/>
      <c r="AA41" s="6"/>
      <c r="AB41" s="6"/>
      <c r="AC41" s="6"/>
      <c r="AD41" s="6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6"/>
      <c r="BF41" s="6"/>
      <c r="BG41" s="10"/>
      <c r="BI41" s="108"/>
      <c r="BJ41" s="109"/>
      <c r="BK41" s="109"/>
      <c r="BL41" s="110"/>
      <c r="BM41" s="443"/>
      <c r="BN41" s="444"/>
      <c r="BO41" s="444"/>
      <c r="BP41" s="444"/>
      <c r="BQ41" s="449"/>
      <c r="BR41" s="450"/>
      <c r="BS41" s="455"/>
      <c r="BT41" s="455"/>
      <c r="BU41" s="455"/>
      <c r="BV41" s="456"/>
      <c r="BW41" s="192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</row>
    <row r="42" spans="1:113" ht="9" customHeight="1">
      <c r="A42" s="180"/>
      <c r="B42" s="181"/>
      <c r="C42" s="181"/>
      <c r="D42" s="182"/>
      <c r="E42" s="9"/>
      <c r="F42" s="194"/>
      <c r="G42" s="194"/>
      <c r="H42" s="194"/>
      <c r="I42" s="194"/>
      <c r="J42" s="195"/>
      <c r="K42" s="188"/>
      <c r="L42" s="172"/>
      <c r="M42" s="171"/>
      <c r="N42" s="173"/>
      <c r="O42" s="172"/>
      <c r="P42" s="191"/>
      <c r="Q42" s="192"/>
      <c r="R42" s="193"/>
      <c r="S42" s="188"/>
      <c r="T42" s="172"/>
      <c r="U42" s="176"/>
      <c r="V42" s="176"/>
      <c r="W42" s="176"/>
      <c r="X42" s="176"/>
      <c r="Y42" s="172"/>
      <c r="Z42" s="191"/>
      <c r="AA42" s="37"/>
      <c r="AB42" s="6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10"/>
      <c r="BI42" s="111"/>
      <c r="BJ42" s="112"/>
      <c r="BK42" s="112"/>
      <c r="BL42" s="113"/>
      <c r="BM42" s="445"/>
      <c r="BN42" s="446"/>
      <c r="BO42" s="446"/>
      <c r="BP42" s="446"/>
      <c r="BQ42" s="451"/>
      <c r="BR42" s="452"/>
      <c r="BS42" s="457"/>
      <c r="BT42" s="457"/>
      <c r="BU42" s="457"/>
      <c r="BV42" s="458"/>
      <c r="BW42" s="192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</row>
    <row r="43" spans="1:113" ht="9" customHeight="1">
      <c r="A43" s="180"/>
      <c r="B43" s="181"/>
      <c r="C43" s="181"/>
      <c r="D43" s="182"/>
      <c r="E43" s="28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6"/>
      <c r="BF43" s="6"/>
      <c r="BG43" s="10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</row>
    <row r="44" spans="1:113" ht="9" customHeight="1">
      <c r="A44" s="180"/>
      <c r="B44" s="181"/>
      <c r="C44" s="181"/>
      <c r="D44" s="182"/>
      <c r="E44" s="28"/>
      <c r="F44" s="200" t="s">
        <v>53</v>
      </c>
      <c r="G44" s="200"/>
      <c r="H44" s="200"/>
      <c r="I44" s="258" t="s">
        <v>51</v>
      </c>
      <c r="J44" s="258"/>
      <c r="K44" s="258"/>
      <c r="L44" s="258"/>
      <c r="M44" s="259"/>
      <c r="N44" s="362" t="str">
        <f>IF(OR($BM$44 = "",ISBLANK($BM$44)),"",$BM$44)</f>
        <v/>
      </c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4"/>
      <c r="BG44" s="10"/>
      <c r="BI44" s="105" t="s">
        <v>81</v>
      </c>
      <c r="BJ44" s="106"/>
      <c r="BK44" s="106"/>
      <c r="BL44" s="107"/>
      <c r="BM44" s="459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1"/>
    </row>
    <row r="45" spans="1:113" ht="9" customHeight="1">
      <c r="A45" s="180"/>
      <c r="B45" s="181"/>
      <c r="C45" s="181"/>
      <c r="D45" s="182"/>
      <c r="E45" s="28"/>
      <c r="F45" s="200"/>
      <c r="G45" s="200"/>
      <c r="H45" s="200"/>
      <c r="I45" s="258"/>
      <c r="J45" s="258"/>
      <c r="K45" s="258"/>
      <c r="L45" s="258"/>
      <c r="M45" s="259"/>
      <c r="N45" s="365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7"/>
      <c r="BG45" s="10"/>
      <c r="BI45" s="108"/>
      <c r="BJ45" s="109"/>
      <c r="BK45" s="109"/>
      <c r="BL45" s="110"/>
      <c r="BM45" s="462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  <c r="CW45" s="463"/>
      <c r="CX45" s="463"/>
      <c r="CY45" s="463"/>
      <c r="CZ45" s="463"/>
      <c r="DA45" s="463"/>
      <c r="DB45" s="463"/>
      <c r="DC45" s="463"/>
      <c r="DD45" s="463"/>
      <c r="DE45" s="464"/>
    </row>
    <row r="46" spans="1:113" ht="9" customHeight="1">
      <c r="A46" s="180"/>
      <c r="B46" s="181"/>
      <c r="C46" s="181"/>
      <c r="D46" s="182"/>
      <c r="E46" s="28"/>
      <c r="F46" s="200"/>
      <c r="G46" s="200"/>
      <c r="H46" s="200"/>
      <c r="I46" s="258"/>
      <c r="J46" s="258"/>
      <c r="K46" s="258"/>
      <c r="L46" s="258"/>
      <c r="M46" s="259"/>
      <c r="N46" s="368"/>
      <c r="O46" s="369"/>
      <c r="P46" s="369"/>
      <c r="Q46" s="369"/>
      <c r="R46" s="369"/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/>
      <c r="BF46" s="370"/>
      <c r="BG46" s="10"/>
      <c r="BI46" s="111"/>
      <c r="BJ46" s="112"/>
      <c r="BK46" s="112"/>
      <c r="BL46" s="113"/>
      <c r="BM46" s="465"/>
      <c r="BN46" s="466"/>
      <c r="BO46" s="466"/>
      <c r="BP46" s="466"/>
      <c r="BQ46" s="466"/>
      <c r="BR46" s="466"/>
      <c r="BS46" s="466"/>
      <c r="BT46" s="466"/>
      <c r="BU46" s="466"/>
      <c r="BV46" s="466"/>
      <c r="BW46" s="466"/>
      <c r="BX46" s="466"/>
      <c r="BY46" s="466"/>
      <c r="BZ46" s="466"/>
      <c r="CA46" s="466"/>
      <c r="CB46" s="466"/>
      <c r="CC46" s="466"/>
      <c r="CD46" s="466"/>
      <c r="CE46" s="466"/>
      <c r="CF46" s="466"/>
      <c r="CG46" s="466"/>
      <c r="CH46" s="466"/>
      <c r="CI46" s="466"/>
      <c r="CJ46" s="466"/>
      <c r="CK46" s="466"/>
      <c r="CL46" s="466"/>
      <c r="CM46" s="466"/>
      <c r="CN46" s="466"/>
      <c r="CO46" s="466"/>
      <c r="CP46" s="466"/>
      <c r="CQ46" s="466"/>
      <c r="CR46" s="466"/>
      <c r="CS46" s="466"/>
      <c r="CT46" s="466"/>
      <c r="CU46" s="466"/>
      <c r="CV46" s="466"/>
      <c r="CW46" s="466"/>
      <c r="CX46" s="466"/>
      <c r="CY46" s="466"/>
      <c r="CZ46" s="466"/>
      <c r="DA46" s="466"/>
      <c r="DB46" s="466"/>
      <c r="DC46" s="466"/>
      <c r="DD46" s="466"/>
      <c r="DE46" s="467"/>
    </row>
    <row r="47" spans="1:113" ht="9" customHeight="1">
      <c r="A47" s="180"/>
      <c r="B47" s="181"/>
      <c r="C47" s="181"/>
      <c r="D47" s="182"/>
      <c r="E47" s="28"/>
      <c r="F47" s="37"/>
      <c r="G47" s="37"/>
      <c r="H47" s="37"/>
      <c r="I47" s="260" t="s">
        <v>52</v>
      </c>
      <c r="J47" s="260"/>
      <c r="K47" s="260"/>
      <c r="L47" s="260"/>
      <c r="M47" s="259"/>
      <c r="N47" s="261" t="str">
        <f>IF(OR($BM$47 = "",ISBLANK($BM$47)),"",MID($BM$47,1,1))</f>
        <v/>
      </c>
      <c r="O47" s="262"/>
      <c r="P47" s="263"/>
      <c r="Q47" s="246" t="str">
        <f>IF(OR($BM$47 = "",ISBLANK($BM$47)),"",MID($BM$47,2,1))</f>
        <v/>
      </c>
      <c r="R47" s="247"/>
      <c r="S47" s="248"/>
      <c r="T47" s="246" t="str">
        <f>IF(OR($BM$47 = "",ISBLANK($BM$47)),"",MID($BM$47,3,1))</f>
        <v/>
      </c>
      <c r="U47" s="247"/>
      <c r="V47" s="248"/>
      <c r="W47" s="246" t="str">
        <f>IF(OR($BM$47 = "",ISBLANK($BM$47)),"",MID($BM$47,4,1))</f>
        <v/>
      </c>
      <c r="X47" s="247"/>
      <c r="Y47" s="248"/>
      <c r="Z47" s="246" t="str">
        <f>IF(OR($BM$47 = "",ISBLANK($BM$47)),"",MID($BM$47,5,1))</f>
        <v/>
      </c>
      <c r="AA47" s="247"/>
      <c r="AB47" s="248"/>
      <c r="AC47" s="246" t="str">
        <f>IF(OR($BM$47 = "",ISBLANK($BM$47)),"",MID($BM$47,6,1))</f>
        <v/>
      </c>
      <c r="AD47" s="247"/>
      <c r="AE47" s="248"/>
      <c r="AF47" s="246" t="str">
        <f>IF(OR($BM$47 = "",ISBLANK($BM$47)),"",MID($BM$47,7,1))</f>
        <v/>
      </c>
      <c r="AG47" s="247"/>
      <c r="AH47" s="248"/>
      <c r="AI47" s="246" t="str">
        <f>IF(OR($BM$47 = "",ISBLANK($BM$47)),"",MID($BM$47,8,1))</f>
        <v/>
      </c>
      <c r="AJ47" s="247"/>
      <c r="AK47" s="248"/>
      <c r="AL47" s="246" t="str">
        <f>IF(OR($BM$47 = "",ISBLANK($BM$47)),"",MID($BM$47,9,1))</f>
        <v/>
      </c>
      <c r="AM47" s="247"/>
      <c r="AN47" s="248"/>
      <c r="AO47" s="246" t="str">
        <f>IF(OR($BM$47 = "",ISBLANK($BM$47)),"",MID($BM$47,10,1))</f>
        <v/>
      </c>
      <c r="AP47" s="247"/>
      <c r="AQ47" s="248"/>
      <c r="AR47" s="246" t="str">
        <f>IF(OR($BM$47 = "",ISBLANK($BM$47)),"",MID($BM$47,11,1))</f>
        <v/>
      </c>
      <c r="AS47" s="247"/>
      <c r="AT47" s="248"/>
      <c r="AU47" s="246" t="str">
        <f>IF(OR($BM$47 = "",ISBLANK($BM$47)),"",MID($BM$47,12,1))</f>
        <v/>
      </c>
      <c r="AV47" s="247"/>
      <c r="AW47" s="248"/>
      <c r="AX47" s="246" t="str">
        <f>IF(OR($BM$47 = "",ISBLANK($BM$47)),"",MID($BM$47,13,1))</f>
        <v/>
      </c>
      <c r="AY47" s="247"/>
      <c r="AZ47" s="248"/>
      <c r="BA47" s="246" t="str">
        <f>IF(OR($BM$47 = "",ISBLANK($BM$47)),"",MID($BM$47,14,1))</f>
        <v/>
      </c>
      <c r="BB47" s="247"/>
      <c r="BC47" s="248"/>
      <c r="BD47" s="246" t="str">
        <f>IF(OR($BM$47 = "",ISBLANK($BM$47)),"",MID($BM$47,15,1))</f>
        <v/>
      </c>
      <c r="BE47" s="247"/>
      <c r="BF47" s="255"/>
      <c r="BG47" s="10"/>
      <c r="BI47" s="528" t="s">
        <v>82</v>
      </c>
      <c r="BJ47" s="529"/>
      <c r="BK47" s="529"/>
      <c r="BL47" s="530"/>
      <c r="BM47" s="488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90"/>
      <c r="BZ47" s="497"/>
      <c r="CA47" s="497"/>
      <c r="CB47" s="497"/>
      <c r="CC47" s="497"/>
      <c r="CD47" s="497"/>
      <c r="CE47" s="497"/>
      <c r="CF47" s="497"/>
      <c r="CG47" s="497"/>
      <c r="CH47" s="497"/>
      <c r="CI47" s="497"/>
      <c r="CJ47" s="497"/>
      <c r="CK47" s="497"/>
      <c r="CL47" s="497"/>
      <c r="CM47" s="497"/>
      <c r="CN47" s="497"/>
      <c r="CO47" s="497"/>
    </row>
    <row r="48" spans="1:113" ht="9" customHeight="1">
      <c r="A48" s="180"/>
      <c r="B48" s="181"/>
      <c r="C48" s="181"/>
      <c r="D48" s="182"/>
      <c r="E48" s="28"/>
      <c r="F48" s="37"/>
      <c r="G48" s="37"/>
      <c r="H48" s="37"/>
      <c r="I48" s="260"/>
      <c r="J48" s="260"/>
      <c r="K48" s="260"/>
      <c r="L48" s="260"/>
      <c r="M48" s="259"/>
      <c r="N48" s="264"/>
      <c r="O48" s="265"/>
      <c r="P48" s="266"/>
      <c r="Q48" s="249"/>
      <c r="R48" s="250"/>
      <c r="S48" s="251"/>
      <c r="T48" s="249"/>
      <c r="U48" s="250"/>
      <c r="V48" s="251"/>
      <c r="W48" s="249"/>
      <c r="X48" s="250"/>
      <c r="Y48" s="251"/>
      <c r="Z48" s="249"/>
      <c r="AA48" s="250"/>
      <c r="AB48" s="251"/>
      <c r="AC48" s="249"/>
      <c r="AD48" s="250"/>
      <c r="AE48" s="251"/>
      <c r="AF48" s="249"/>
      <c r="AG48" s="250"/>
      <c r="AH48" s="251"/>
      <c r="AI48" s="249"/>
      <c r="AJ48" s="250"/>
      <c r="AK48" s="251"/>
      <c r="AL48" s="249"/>
      <c r="AM48" s="250"/>
      <c r="AN48" s="251"/>
      <c r="AO48" s="249"/>
      <c r="AP48" s="250"/>
      <c r="AQ48" s="251"/>
      <c r="AR48" s="249"/>
      <c r="AS48" s="250"/>
      <c r="AT48" s="251"/>
      <c r="AU48" s="249"/>
      <c r="AV48" s="250"/>
      <c r="AW48" s="251"/>
      <c r="AX48" s="249"/>
      <c r="AY48" s="250"/>
      <c r="AZ48" s="251"/>
      <c r="BA48" s="249"/>
      <c r="BB48" s="250"/>
      <c r="BC48" s="251"/>
      <c r="BD48" s="249"/>
      <c r="BE48" s="250"/>
      <c r="BF48" s="256"/>
      <c r="BG48" s="10"/>
      <c r="BI48" s="531"/>
      <c r="BJ48" s="532"/>
      <c r="BK48" s="532"/>
      <c r="BL48" s="533"/>
      <c r="BM48" s="491"/>
      <c r="BN48" s="492"/>
      <c r="BO48" s="492"/>
      <c r="BP48" s="492"/>
      <c r="BQ48" s="492"/>
      <c r="BR48" s="492"/>
      <c r="BS48" s="492"/>
      <c r="BT48" s="492"/>
      <c r="BU48" s="492"/>
      <c r="BV48" s="492"/>
      <c r="BW48" s="492"/>
      <c r="BX48" s="492"/>
      <c r="BY48" s="493"/>
      <c r="BZ48" s="498"/>
      <c r="CA48" s="498"/>
      <c r="CB48" s="498"/>
      <c r="CC48" s="498"/>
      <c r="CD48" s="498"/>
      <c r="CE48" s="498"/>
      <c r="CF48" s="498"/>
      <c r="CG48" s="498"/>
      <c r="CH48" s="498"/>
      <c r="CI48" s="498"/>
      <c r="CJ48" s="498"/>
      <c r="CK48" s="498"/>
      <c r="CL48" s="498"/>
      <c r="CM48" s="498"/>
      <c r="CN48" s="498"/>
      <c r="CO48" s="498"/>
    </row>
    <row r="49" spans="1:111" ht="9" customHeight="1">
      <c r="A49" s="180"/>
      <c r="B49" s="181"/>
      <c r="C49" s="181"/>
      <c r="D49" s="182"/>
      <c r="E49" s="28"/>
      <c r="F49" s="37"/>
      <c r="G49" s="37"/>
      <c r="H49" s="37"/>
      <c r="I49" s="260"/>
      <c r="J49" s="260"/>
      <c r="K49" s="260"/>
      <c r="L49" s="260"/>
      <c r="M49" s="259"/>
      <c r="N49" s="267"/>
      <c r="O49" s="268"/>
      <c r="P49" s="269"/>
      <c r="Q49" s="252"/>
      <c r="R49" s="253"/>
      <c r="S49" s="254"/>
      <c r="T49" s="252"/>
      <c r="U49" s="253"/>
      <c r="V49" s="254"/>
      <c r="W49" s="252"/>
      <c r="X49" s="253"/>
      <c r="Y49" s="254"/>
      <c r="Z49" s="252"/>
      <c r="AA49" s="253"/>
      <c r="AB49" s="254"/>
      <c r="AC49" s="252"/>
      <c r="AD49" s="253"/>
      <c r="AE49" s="254"/>
      <c r="AF49" s="252"/>
      <c r="AG49" s="253"/>
      <c r="AH49" s="254"/>
      <c r="AI49" s="252"/>
      <c r="AJ49" s="253"/>
      <c r="AK49" s="254"/>
      <c r="AL49" s="252"/>
      <c r="AM49" s="253"/>
      <c r="AN49" s="254"/>
      <c r="AO49" s="252"/>
      <c r="AP49" s="253"/>
      <c r="AQ49" s="254"/>
      <c r="AR49" s="252"/>
      <c r="AS49" s="253"/>
      <c r="AT49" s="254"/>
      <c r="AU49" s="252"/>
      <c r="AV49" s="253"/>
      <c r="AW49" s="254"/>
      <c r="AX49" s="252"/>
      <c r="AY49" s="253"/>
      <c r="AZ49" s="254"/>
      <c r="BA49" s="252"/>
      <c r="BB49" s="253"/>
      <c r="BC49" s="254"/>
      <c r="BD49" s="252"/>
      <c r="BE49" s="253"/>
      <c r="BF49" s="257"/>
      <c r="BG49" s="10"/>
      <c r="BI49" s="534"/>
      <c r="BJ49" s="535"/>
      <c r="BK49" s="535"/>
      <c r="BL49" s="536"/>
      <c r="BM49" s="494"/>
      <c r="BN49" s="495"/>
      <c r="BO49" s="495"/>
      <c r="BP49" s="495"/>
      <c r="BQ49" s="495"/>
      <c r="BR49" s="495"/>
      <c r="BS49" s="495"/>
      <c r="BT49" s="495"/>
      <c r="BU49" s="495"/>
      <c r="BV49" s="495"/>
      <c r="BW49" s="495"/>
      <c r="BX49" s="495"/>
      <c r="BY49" s="496"/>
      <c r="BZ49" s="498"/>
      <c r="CA49" s="498"/>
      <c r="CB49" s="498"/>
      <c r="CC49" s="498"/>
      <c r="CD49" s="498"/>
      <c r="CE49" s="498"/>
      <c r="CF49" s="498"/>
      <c r="CG49" s="498"/>
      <c r="CH49" s="498"/>
      <c r="CI49" s="498"/>
      <c r="CJ49" s="498"/>
      <c r="CK49" s="498"/>
      <c r="CL49" s="498"/>
      <c r="CM49" s="498"/>
      <c r="CN49" s="498"/>
      <c r="CO49" s="498"/>
    </row>
    <row r="50" spans="1:111" ht="9" customHeight="1">
      <c r="A50" s="180"/>
      <c r="B50" s="181"/>
      <c r="C50" s="181"/>
      <c r="D50" s="182"/>
      <c r="E50" s="28"/>
      <c r="F50" s="6"/>
      <c r="G50" s="6"/>
      <c r="H50" s="6"/>
      <c r="I50" s="6"/>
      <c r="J50" s="6"/>
      <c r="K50" s="6"/>
      <c r="L50" s="6"/>
      <c r="M50" s="6"/>
      <c r="N50" s="6"/>
      <c r="O50" s="34"/>
      <c r="P50" s="34"/>
      <c r="Q50" s="486" t="s">
        <v>41</v>
      </c>
      <c r="R50" s="486"/>
      <c r="S50" s="486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86"/>
      <c r="BE50" s="486"/>
      <c r="BF50" s="486"/>
      <c r="BG50" s="10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</row>
    <row r="51" spans="1:111" ht="9" customHeight="1">
      <c r="A51" s="180"/>
      <c r="B51" s="181"/>
      <c r="C51" s="181"/>
      <c r="D51" s="182"/>
      <c r="E51" s="28"/>
      <c r="F51" s="6"/>
      <c r="G51" s="6"/>
      <c r="H51" s="6"/>
      <c r="I51" s="6"/>
      <c r="J51" s="6"/>
      <c r="K51" s="6"/>
      <c r="L51" s="6"/>
      <c r="M51" s="6"/>
      <c r="N51" s="34"/>
      <c r="O51" s="34"/>
      <c r="P51" s="34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87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487"/>
      <c r="BC51" s="487"/>
      <c r="BD51" s="487"/>
      <c r="BE51" s="487"/>
      <c r="BF51" s="487"/>
      <c r="BG51" s="10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</row>
    <row r="52" spans="1:111" ht="9" customHeight="1">
      <c r="A52" s="180"/>
      <c r="B52" s="181"/>
      <c r="C52" s="181"/>
      <c r="D52" s="182"/>
      <c r="E52" s="28"/>
      <c r="F52" s="186" t="str">
        <f>IF(OR($BL$52 = "",ISBLANK($BL$52)),"",$BL$52)</f>
        <v/>
      </c>
      <c r="G52" s="189"/>
      <c r="H52" s="243" t="s">
        <v>42</v>
      </c>
      <c r="I52" s="244"/>
      <c r="J52" s="244"/>
      <c r="K52" s="244"/>
      <c r="L52" s="244"/>
      <c r="M52" s="244"/>
      <c r="N52" s="244"/>
      <c r="O52" s="244"/>
      <c r="P52" s="245"/>
      <c r="Q52" s="45" t="s">
        <v>84</v>
      </c>
      <c r="R52" s="402" t="str">
        <f>IF(OR($BS$52 = "",ISBLANK($BS$52)),"",$BS$52)</f>
        <v/>
      </c>
      <c r="S52" s="402"/>
      <c r="T52" s="50" t="s">
        <v>83</v>
      </c>
      <c r="U52" s="403" t="str">
        <f>IF(OR($BV$52 = "",ISBLANK($BV$52)),"",$BV$52)</f>
        <v/>
      </c>
      <c r="V52" s="403"/>
      <c r="W52" s="403"/>
      <c r="X52" s="404" t="str">
        <f>IF(OR($BY$52 = "",ISBLANK($BY$52)),"",$BY$52)</f>
        <v/>
      </c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404"/>
      <c r="BD52" s="404"/>
      <c r="BE52" s="404"/>
      <c r="BF52" s="405"/>
      <c r="BG52" s="10"/>
      <c r="BI52" s="519" t="s">
        <v>85</v>
      </c>
      <c r="BJ52" s="520"/>
      <c r="BK52" s="521"/>
      <c r="BL52" s="544"/>
      <c r="BM52" s="545"/>
      <c r="BN52" s="546"/>
      <c r="BO52" s="519" t="s">
        <v>86</v>
      </c>
      <c r="BP52" s="520"/>
      <c r="BQ52" s="521"/>
      <c r="BR52" s="51" t="s">
        <v>87</v>
      </c>
      <c r="BS52" s="436"/>
      <c r="BT52" s="436"/>
      <c r="BU52" s="52" t="s">
        <v>83</v>
      </c>
      <c r="BV52" s="437"/>
      <c r="BW52" s="437"/>
      <c r="BX52" s="437"/>
      <c r="BY52" s="438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39"/>
      <c r="DA52" s="439"/>
      <c r="DB52" s="439"/>
      <c r="DC52" s="439"/>
      <c r="DD52" s="439"/>
      <c r="DE52" s="439"/>
      <c r="DF52" s="439"/>
      <c r="DG52" s="440"/>
    </row>
    <row r="53" spans="1:111" ht="9" customHeight="1">
      <c r="A53" s="180"/>
      <c r="B53" s="181"/>
      <c r="C53" s="181"/>
      <c r="D53" s="182"/>
      <c r="E53" s="28"/>
      <c r="F53" s="187"/>
      <c r="G53" s="190"/>
      <c r="H53" s="243"/>
      <c r="I53" s="244"/>
      <c r="J53" s="244"/>
      <c r="K53" s="244"/>
      <c r="L53" s="244"/>
      <c r="M53" s="244"/>
      <c r="N53" s="244"/>
      <c r="O53" s="244"/>
      <c r="P53" s="245"/>
      <c r="Q53" s="396" t="str">
        <f>IF(OR($BR$53 = "",ISBLANK($BR$53)),"",$BR$53)</f>
        <v/>
      </c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8"/>
      <c r="BG53" s="10"/>
      <c r="BI53" s="522"/>
      <c r="BJ53" s="523"/>
      <c r="BK53" s="524"/>
      <c r="BL53" s="547"/>
      <c r="BM53" s="548"/>
      <c r="BN53" s="549"/>
      <c r="BO53" s="522"/>
      <c r="BP53" s="523"/>
      <c r="BQ53" s="524"/>
      <c r="BR53" s="433"/>
      <c r="BS53" s="434"/>
      <c r="BT53" s="434"/>
      <c r="BU53" s="434"/>
      <c r="BV53" s="434"/>
      <c r="BW53" s="434"/>
      <c r="BX53" s="434"/>
      <c r="BY53" s="434"/>
      <c r="BZ53" s="434"/>
      <c r="CA53" s="434"/>
      <c r="CB53" s="434"/>
      <c r="CC53" s="434"/>
      <c r="CD53" s="434"/>
      <c r="CE53" s="434"/>
      <c r="CF53" s="434"/>
      <c r="CG53" s="434"/>
      <c r="CH53" s="434"/>
      <c r="CI53" s="434"/>
      <c r="CJ53" s="434"/>
      <c r="CK53" s="434"/>
      <c r="CL53" s="434"/>
      <c r="CM53" s="434"/>
      <c r="CN53" s="434"/>
      <c r="CO53" s="434"/>
      <c r="CP53" s="434"/>
      <c r="CQ53" s="434"/>
      <c r="CR53" s="434"/>
      <c r="CS53" s="434"/>
      <c r="CT53" s="434"/>
      <c r="CU53" s="434"/>
      <c r="CV53" s="434"/>
      <c r="CW53" s="434"/>
      <c r="CX53" s="434"/>
      <c r="CY53" s="434"/>
      <c r="CZ53" s="434"/>
      <c r="DA53" s="434"/>
      <c r="DB53" s="434"/>
      <c r="DC53" s="434"/>
      <c r="DD53" s="434"/>
      <c r="DE53" s="434"/>
      <c r="DF53" s="434"/>
      <c r="DG53" s="435"/>
    </row>
    <row r="54" spans="1:111" ht="9" customHeight="1">
      <c r="A54" s="180"/>
      <c r="B54" s="181"/>
      <c r="C54" s="181"/>
      <c r="D54" s="182"/>
      <c r="E54" s="9"/>
      <c r="F54" s="188"/>
      <c r="G54" s="191"/>
      <c r="H54" s="243"/>
      <c r="I54" s="244"/>
      <c r="J54" s="244"/>
      <c r="K54" s="244"/>
      <c r="L54" s="244"/>
      <c r="M54" s="244"/>
      <c r="N54" s="244"/>
      <c r="O54" s="244"/>
      <c r="P54" s="245"/>
      <c r="Q54" s="399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1"/>
      <c r="BG54" s="10"/>
      <c r="BI54" s="525"/>
      <c r="BJ54" s="526"/>
      <c r="BK54" s="527"/>
      <c r="BL54" s="550"/>
      <c r="BM54" s="551"/>
      <c r="BN54" s="552"/>
      <c r="BO54" s="525"/>
      <c r="BP54" s="526"/>
      <c r="BQ54" s="527"/>
      <c r="BR54" s="56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8"/>
    </row>
    <row r="55" spans="1:111" ht="9" customHeight="1">
      <c r="A55" s="180"/>
      <c r="B55" s="181"/>
      <c r="C55" s="181"/>
      <c r="D55" s="182"/>
      <c r="E55" s="1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10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</row>
    <row r="56" spans="1:111" ht="9" customHeight="1">
      <c r="A56" s="180"/>
      <c r="B56" s="181"/>
      <c r="C56" s="181"/>
      <c r="D56" s="182"/>
      <c r="E56" s="28"/>
      <c r="F56" s="194" t="s">
        <v>4</v>
      </c>
      <c r="G56" s="194"/>
      <c r="H56" s="194"/>
      <c r="I56" s="194"/>
      <c r="J56" s="194"/>
      <c r="K56" s="379" t="str">
        <f>IF(OR($BL$56 = "",ISBLANK($BL$56)),"",$BL$56)</f>
        <v/>
      </c>
      <c r="L56" s="380"/>
      <c r="M56" s="380"/>
      <c r="N56" s="380"/>
      <c r="O56" s="124" t="s">
        <v>88</v>
      </c>
      <c r="P56" s="124"/>
      <c r="Q56" s="380" t="str">
        <f>IF(OR($BR$56 = "",ISBLANK($BR$56)),"",$BR$56)</f>
        <v/>
      </c>
      <c r="R56" s="380"/>
      <c r="S56" s="380"/>
      <c r="T56" s="380"/>
      <c r="U56" s="124" t="s">
        <v>88</v>
      </c>
      <c r="V56" s="124"/>
      <c r="W56" s="380" t="str">
        <f>IF(OR($BX$56 = "",ISBLANK($BX$56)),"",$BX$56)</f>
        <v/>
      </c>
      <c r="X56" s="380"/>
      <c r="Y56" s="380"/>
      <c r="Z56" s="380"/>
      <c r="AA56" s="385"/>
      <c r="AB56" s="15"/>
      <c r="AC56" s="302" t="s">
        <v>17</v>
      </c>
      <c r="AD56" s="302"/>
      <c r="AE56" s="302"/>
      <c r="AF56" s="302"/>
      <c r="AG56" s="303"/>
      <c r="AH56" s="391" t="str">
        <f>IF(OR($CF$56 = "",ISBLANK($CF$56)),"",$CF$56)</f>
        <v/>
      </c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88" t="s">
        <v>90</v>
      </c>
      <c r="BE56" s="388"/>
      <c r="BF56" s="389"/>
      <c r="BG56" s="10"/>
      <c r="BI56" s="415" t="s">
        <v>4</v>
      </c>
      <c r="BJ56" s="416"/>
      <c r="BK56" s="417"/>
      <c r="BL56" s="468"/>
      <c r="BM56" s="469"/>
      <c r="BN56" s="469"/>
      <c r="BO56" s="469"/>
      <c r="BP56" s="474" t="s">
        <v>89</v>
      </c>
      <c r="BQ56" s="475"/>
      <c r="BR56" s="480"/>
      <c r="BS56" s="469"/>
      <c r="BT56" s="469"/>
      <c r="BU56" s="481"/>
      <c r="BV56" s="474" t="s">
        <v>83</v>
      </c>
      <c r="BW56" s="537"/>
      <c r="BX56" s="540"/>
      <c r="BY56" s="469"/>
      <c r="BZ56" s="469"/>
      <c r="CA56" s="469"/>
      <c r="CB56" s="541"/>
      <c r="CC56" s="415" t="s">
        <v>95</v>
      </c>
      <c r="CD56" s="416"/>
      <c r="CE56" s="417"/>
      <c r="CF56" s="424"/>
      <c r="CG56" s="425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5"/>
      <c r="CS56" s="425"/>
      <c r="CT56" s="425"/>
      <c r="CU56" s="425"/>
      <c r="CV56" s="425"/>
      <c r="CW56" s="425"/>
      <c r="CX56" s="425"/>
      <c r="CY56" s="425"/>
      <c r="CZ56" s="425"/>
      <c r="DA56" s="426"/>
    </row>
    <row r="57" spans="1:111" ht="9" customHeight="1">
      <c r="A57" s="180"/>
      <c r="B57" s="181"/>
      <c r="C57" s="181"/>
      <c r="D57" s="182"/>
      <c r="E57" s="28"/>
      <c r="F57" s="194"/>
      <c r="G57" s="194"/>
      <c r="H57" s="194"/>
      <c r="I57" s="194"/>
      <c r="J57" s="194"/>
      <c r="K57" s="381"/>
      <c r="L57" s="382"/>
      <c r="M57" s="382"/>
      <c r="N57" s="382"/>
      <c r="O57" s="284"/>
      <c r="P57" s="284"/>
      <c r="Q57" s="382"/>
      <c r="R57" s="382"/>
      <c r="S57" s="382"/>
      <c r="T57" s="382"/>
      <c r="U57" s="284"/>
      <c r="V57" s="284"/>
      <c r="W57" s="382"/>
      <c r="X57" s="382"/>
      <c r="Y57" s="382"/>
      <c r="Z57" s="382"/>
      <c r="AA57" s="386"/>
      <c r="AB57" s="15"/>
      <c r="AC57" s="302"/>
      <c r="AD57" s="302"/>
      <c r="AE57" s="302"/>
      <c r="AF57" s="302"/>
      <c r="AG57" s="303"/>
      <c r="AH57" s="393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194"/>
      <c r="BE57" s="194"/>
      <c r="BF57" s="195"/>
      <c r="BG57" s="10"/>
      <c r="BI57" s="418"/>
      <c r="BJ57" s="419"/>
      <c r="BK57" s="420"/>
      <c r="BL57" s="470"/>
      <c r="BM57" s="471"/>
      <c r="BN57" s="471"/>
      <c r="BO57" s="471"/>
      <c r="BP57" s="476"/>
      <c r="BQ57" s="477"/>
      <c r="BR57" s="482"/>
      <c r="BS57" s="471"/>
      <c r="BT57" s="471"/>
      <c r="BU57" s="483"/>
      <c r="BV57" s="476"/>
      <c r="BW57" s="538"/>
      <c r="BX57" s="471"/>
      <c r="BY57" s="471"/>
      <c r="BZ57" s="471"/>
      <c r="CA57" s="471"/>
      <c r="CB57" s="542"/>
      <c r="CC57" s="418"/>
      <c r="CD57" s="419"/>
      <c r="CE57" s="420"/>
      <c r="CF57" s="427"/>
      <c r="CG57" s="428"/>
      <c r="CH57" s="428"/>
      <c r="CI57" s="428"/>
      <c r="CJ57" s="428"/>
      <c r="CK57" s="428"/>
      <c r="CL57" s="428"/>
      <c r="CM57" s="428"/>
      <c r="CN57" s="428"/>
      <c r="CO57" s="428"/>
      <c r="CP57" s="428"/>
      <c r="CQ57" s="428"/>
      <c r="CR57" s="428"/>
      <c r="CS57" s="428"/>
      <c r="CT57" s="428"/>
      <c r="CU57" s="428"/>
      <c r="CV57" s="428"/>
      <c r="CW57" s="428"/>
      <c r="CX57" s="428"/>
      <c r="CY57" s="428"/>
      <c r="CZ57" s="428"/>
      <c r="DA57" s="429"/>
    </row>
    <row r="58" spans="1:111" ht="9" customHeight="1">
      <c r="A58" s="180"/>
      <c r="B58" s="181"/>
      <c r="C58" s="181"/>
      <c r="D58" s="182"/>
      <c r="E58" s="38"/>
      <c r="F58" s="194"/>
      <c r="G58" s="194"/>
      <c r="H58" s="194"/>
      <c r="I58" s="194"/>
      <c r="J58" s="194"/>
      <c r="K58" s="383"/>
      <c r="L58" s="384"/>
      <c r="M58" s="384"/>
      <c r="N58" s="384"/>
      <c r="O58" s="123"/>
      <c r="P58" s="123"/>
      <c r="Q58" s="384"/>
      <c r="R58" s="384"/>
      <c r="S58" s="384"/>
      <c r="T58" s="384"/>
      <c r="U58" s="123"/>
      <c r="V58" s="123"/>
      <c r="W58" s="384"/>
      <c r="X58" s="384"/>
      <c r="Y58" s="384"/>
      <c r="Z58" s="384"/>
      <c r="AA58" s="387"/>
      <c r="AB58" s="6"/>
      <c r="AC58" s="302"/>
      <c r="AD58" s="302"/>
      <c r="AE58" s="302"/>
      <c r="AF58" s="302"/>
      <c r="AG58" s="303"/>
      <c r="AH58" s="395"/>
      <c r="AI58" s="352"/>
      <c r="AJ58" s="352"/>
      <c r="AK58" s="352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13"/>
      <c r="BE58" s="313"/>
      <c r="BF58" s="390"/>
      <c r="BG58" s="10"/>
      <c r="BI58" s="421"/>
      <c r="BJ58" s="422"/>
      <c r="BK58" s="423"/>
      <c r="BL58" s="472"/>
      <c r="BM58" s="473"/>
      <c r="BN58" s="473"/>
      <c r="BO58" s="473"/>
      <c r="BP58" s="478"/>
      <c r="BQ58" s="479"/>
      <c r="BR58" s="484"/>
      <c r="BS58" s="473"/>
      <c r="BT58" s="473"/>
      <c r="BU58" s="485"/>
      <c r="BV58" s="478"/>
      <c r="BW58" s="539"/>
      <c r="BX58" s="473"/>
      <c r="BY58" s="473"/>
      <c r="BZ58" s="473"/>
      <c r="CA58" s="473"/>
      <c r="CB58" s="543"/>
      <c r="CC58" s="421"/>
      <c r="CD58" s="422"/>
      <c r="CE58" s="423"/>
      <c r="CF58" s="430"/>
      <c r="CG58" s="431"/>
      <c r="CH58" s="431"/>
      <c r="CI58" s="431"/>
      <c r="CJ58" s="431"/>
      <c r="CK58" s="431"/>
      <c r="CL58" s="431"/>
      <c r="CM58" s="431"/>
      <c r="CN58" s="431"/>
      <c r="CO58" s="431"/>
      <c r="CP58" s="431"/>
      <c r="CQ58" s="431"/>
      <c r="CR58" s="431"/>
      <c r="CS58" s="431"/>
      <c r="CT58" s="431"/>
      <c r="CU58" s="431"/>
      <c r="CV58" s="431"/>
      <c r="CW58" s="431"/>
      <c r="CX58" s="431"/>
      <c r="CY58" s="431"/>
      <c r="CZ58" s="431"/>
      <c r="DA58" s="432"/>
    </row>
    <row r="59" spans="1:111" ht="9" customHeight="1">
      <c r="A59" s="183"/>
      <c r="B59" s="184"/>
      <c r="C59" s="184"/>
      <c r="D59" s="185"/>
      <c r="E59" s="29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5"/>
      <c r="BF59" s="5"/>
      <c r="BG59" s="11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</row>
    <row r="60" spans="1:111" ht="9" customHeight="1">
      <c r="A60" s="177" t="s">
        <v>56</v>
      </c>
      <c r="B60" s="178"/>
      <c r="C60" s="178"/>
      <c r="D60" s="179"/>
      <c r="E60" s="28"/>
      <c r="F60" s="194" t="s">
        <v>18</v>
      </c>
      <c r="G60" s="194"/>
      <c r="H60" s="194"/>
      <c r="I60" s="194"/>
      <c r="J60" s="194"/>
      <c r="K60" s="194"/>
      <c r="L60" s="194"/>
      <c r="M60" s="194"/>
      <c r="N60" s="6"/>
      <c r="O60" s="194" t="s">
        <v>19</v>
      </c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22"/>
      <c r="AF60" s="194" t="s">
        <v>20</v>
      </c>
      <c r="AG60" s="194"/>
      <c r="AH60" s="194"/>
      <c r="AI60" s="194"/>
      <c r="AJ60" s="194"/>
      <c r="AK60" s="194"/>
      <c r="AL60" s="6"/>
      <c r="AM60" s="194" t="s">
        <v>21</v>
      </c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5"/>
      <c r="BE60" s="6"/>
      <c r="BF60" s="6"/>
      <c r="BG60" s="10"/>
      <c r="BI60" s="93" t="s">
        <v>91</v>
      </c>
      <c r="BJ60" s="499"/>
      <c r="BK60" s="499"/>
      <c r="BL60" s="499"/>
      <c r="BM60" s="499"/>
      <c r="BN60" s="499"/>
      <c r="BO60" s="376"/>
      <c r="BP60" s="93" t="s">
        <v>92</v>
      </c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5"/>
      <c r="CF60" s="93" t="s">
        <v>93</v>
      </c>
      <c r="CG60" s="94"/>
      <c r="CH60" s="94"/>
      <c r="CI60" s="94"/>
      <c r="CJ60" s="94"/>
      <c r="CK60" s="95"/>
      <c r="CL60" s="114" t="s">
        <v>94</v>
      </c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6"/>
    </row>
    <row r="61" spans="1:111" ht="9" customHeight="1">
      <c r="A61" s="180"/>
      <c r="B61" s="181"/>
      <c r="C61" s="181"/>
      <c r="D61" s="182"/>
      <c r="E61" s="28"/>
      <c r="F61" s="313"/>
      <c r="G61" s="313"/>
      <c r="H61" s="313"/>
      <c r="I61" s="313"/>
      <c r="J61" s="313"/>
      <c r="K61" s="313"/>
      <c r="L61" s="313"/>
      <c r="M61" s="313"/>
      <c r="N61" s="22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22"/>
      <c r="AF61" s="313"/>
      <c r="AG61" s="313"/>
      <c r="AH61" s="313"/>
      <c r="AI61" s="313"/>
      <c r="AJ61" s="313"/>
      <c r="AK61" s="313"/>
      <c r="AL61" s="22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5"/>
      <c r="BE61" s="6"/>
      <c r="BF61" s="6"/>
      <c r="BG61" s="10"/>
      <c r="BI61" s="407"/>
      <c r="BJ61" s="500"/>
      <c r="BK61" s="500"/>
      <c r="BL61" s="500"/>
      <c r="BM61" s="500"/>
      <c r="BN61" s="500"/>
      <c r="BO61" s="378"/>
      <c r="BP61" s="96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8"/>
      <c r="CF61" s="96"/>
      <c r="CG61" s="97"/>
      <c r="CH61" s="97"/>
      <c r="CI61" s="97"/>
      <c r="CJ61" s="97"/>
      <c r="CK61" s="98"/>
      <c r="CL61" s="120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2"/>
    </row>
    <row r="62" spans="1:111" ht="9" customHeight="1">
      <c r="A62" s="180"/>
      <c r="B62" s="181"/>
      <c r="C62" s="181"/>
      <c r="D62" s="182"/>
      <c r="E62" s="28"/>
      <c r="F62" s="232" t="str">
        <f>IF(OR($BI$62 = "",ISBLANK($BI$62)),"",MID(TEXT($BI$62,"0000"),1,1))</f>
        <v/>
      </c>
      <c r="G62" s="174"/>
      <c r="H62" s="165" t="str">
        <f>IF(OR($BI$62 = "",ISBLANK($BI$62)),"",MID(TEXT($BI$62,"0000"),2,1))</f>
        <v/>
      </c>
      <c r="I62" s="167"/>
      <c r="J62" s="165" t="str">
        <f>IF(OR($BI$62 = "",ISBLANK($BI$62)),"",MID(TEXT($BI$62,"0000"),3,1))</f>
        <v/>
      </c>
      <c r="K62" s="167"/>
      <c r="L62" s="165" t="str">
        <f>IF(OR($BI$62 = "",ISBLANK($BI$62)),"",MID(TEXT($BI$62,"0000"),4,1))</f>
        <v/>
      </c>
      <c r="M62" s="189"/>
      <c r="N62" s="22"/>
      <c r="O62" s="289" t="str">
        <f>IF(OR($BP$62 = "",ISBLANK($BP$62)),"",$BP$62)</f>
        <v/>
      </c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1"/>
      <c r="AE62" s="22"/>
      <c r="AF62" s="186" t="str">
        <f>IF(OR($CF$62 = "",ISBLANK($CF$62)),"",MID(TEXT($CF$62,"000"),1,1))</f>
        <v/>
      </c>
      <c r="AG62" s="371"/>
      <c r="AH62" s="165" t="str">
        <f>IF(OR($CF$62 = "",ISBLANK($CF$62)),"",MID(TEXT($CF$62,"000"),2,1))</f>
        <v/>
      </c>
      <c r="AI62" s="371"/>
      <c r="AJ62" s="165" t="str">
        <f>IF(OR($CF$62 = "",ISBLANK($CF$62)),"",MID(TEXT($CF$62,"000"),3,1))</f>
        <v/>
      </c>
      <c r="AK62" s="376"/>
      <c r="AL62" s="22"/>
      <c r="AM62" s="289" t="str">
        <f>IF(OR($CL$62 = "",ISBLANK($CL$62)),"",$CL$62)</f>
        <v/>
      </c>
      <c r="AN62" s="290"/>
      <c r="AO62" s="290"/>
      <c r="AP62" s="290"/>
      <c r="AQ62" s="290"/>
      <c r="AR62" s="290"/>
      <c r="AS62" s="290"/>
      <c r="AT62" s="290"/>
      <c r="AU62" s="290"/>
      <c r="AV62" s="290"/>
      <c r="AW62" s="290"/>
      <c r="AX62" s="290"/>
      <c r="AY62" s="290"/>
      <c r="AZ62" s="290"/>
      <c r="BA62" s="290"/>
      <c r="BB62" s="290"/>
      <c r="BC62" s="291"/>
      <c r="BD62" s="15"/>
      <c r="BE62" s="6"/>
      <c r="BF62" s="6"/>
      <c r="BG62" s="10"/>
      <c r="BI62" s="153"/>
      <c r="BJ62" s="154"/>
      <c r="BK62" s="154"/>
      <c r="BL62" s="154"/>
      <c r="BM62" s="154"/>
      <c r="BN62" s="154"/>
      <c r="BO62" s="155"/>
      <c r="BP62" s="501"/>
      <c r="BQ62" s="502"/>
      <c r="BR62" s="502"/>
      <c r="BS62" s="502"/>
      <c r="BT62" s="502"/>
      <c r="BU62" s="502"/>
      <c r="BV62" s="502"/>
      <c r="BW62" s="502"/>
      <c r="BX62" s="502"/>
      <c r="BY62" s="502"/>
      <c r="BZ62" s="502"/>
      <c r="CA62" s="502"/>
      <c r="CB62" s="502"/>
      <c r="CC62" s="502"/>
      <c r="CD62" s="502"/>
      <c r="CE62" s="503"/>
      <c r="CF62" s="510"/>
      <c r="CG62" s="511"/>
      <c r="CH62" s="511"/>
      <c r="CI62" s="511"/>
      <c r="CJ62" s="511"/>
      <c r="CK62" s="512"/>
      <c r="CL62" s="501"/>
      <c r="CM62" s="502"/>
      <c r="CN62" s="502"/>
      <c r="CO62" s="502"/>
      <c r="CP62" s="502"/>
      <c r="CQ62" s="502"/>
      <c r="CR62" s="502"/>
      <c r="CS62" s="502"/>
      <c r="CT62" s="502"/>
      <c r="CU62" s="502"/>
      <c r="CV62" s="502"/>
      <c r="CW62" s="502"/>
      <c r="CX62" s="502"/>
      <c r="CY62" s="502"/>
      <c r="CZ62" s="502"/>
      <c r="DA62" s="502"/>
      <c r="DB62" s="503"/>
    </row>
    <row r="63" spans="1:111" ht="9" customHeight="1">
      <c r="A63" s="180"/>
      <c r="B63" s="181"/>
      <c r="C63" s="181"/>
      <c r="D63" s="182"/>
      <c r="E63" s="28"/>
      <c r="F63" s="233"/>
      <c r="G63" s="175"/>
      <c r="H63" s="168"/>
      <c r="I63" s="170"/>
      <c r="J63" s="168"/>
      <c r="K63" s="170"/>
      <c r="L63" s="168"/>
      <c r="M63" s="190"/>
      <c r="N63" s="22"/>
      <c r="O63" s="292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4"/>
      <c r="AE63" s="22"/>
      <c r="AF63" s="406"/>
      <c r="AG63" s="373"/>
      <c r="AH63" s="372"/>
      <c r="AI63" s="373"/>
      <c r="AJ63" s="372"/>
      <c r="AK63" s="377"/>
      <c r="AL63" s="22"/>
      <c r="AM63" s="292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4"/>
      <c r="BD63" s="15"/>
      <c r="BE63" s="6"/>
      <c r="BF63" s="6"/>
      <c r="BG63" s="10"/>
      <c r="BI63" s="156"/>
      <c r="BJ63" s="157"/>
      <c r="BK63" s="157"/>
      <c r="BL63" s="157"/>
      <c r="BM63" s="157"/>
      <c r="BN63" s="157"/>
      <c r="BO63" s="158"/>
      <c r="BP63" s="504"/>
      <c r="BQ63" s="505"/>
      <c r="BR63" s="505"/>
      <c r="BS63" s="505"/>
      <c r="BT63" s="505"/>
      <c r="BU63" s="505"/>
      <c r="BV63" s="505"/>
      <c r="BW63" s="505"/>
      <c r="BX63" s="505"/>
      <c r="BY63" s="505"/>
      <c r="BZ63" s="505"/>
      <c r="CA63" s="505"/>
      <c r="CB63" s="505"/>
      <c r="CC63" s="505"/>
      <c r="CD63" s="505"/>
      <c r="CE63" s="506"/>
      <c r="CF63" s="513"/>
      <c r="CG63" s="514"/>
      <c r="CH63" s="514"/>
      <c r="CI63" s="514"/>
      <c r="CJ63" s="514"/>
      <c r="CK63" s="515"/>
      <c r="CL63" s="504"/>
      <c r="CM63" s="505"/>
      <c r="CN63" s="505"/>
      <c r="CO63" s="505"/>
      <c r="CP63" s="505"/>
      <c r="CQ63" s="505"/>
      <c r="CR63" s="505"/>
      <c r="CS63" s="505"/>
      <c r="CT63" s="505"/>
      <c r="CU63" s="505"/>
      <c r="CV63" s="505"/>
      <c r="CW63" s="505"/>
      <c r="CX63" s="505"/>
      <c r="CY63" s="505"/>
      <c r="CZ63" s="505"/>
      <c r="DA63" s="505"/>
      <c r="DB63" s="506"/>
    </row>
    <row r="64" spans="1:111" ht="9" customHeight="1">
      <c r="A64" s="180"/>
      <c r="B64" s="181"/>
      <c r="C64" s="181"/>
      <c r="D64" s="182"/>
      <c r="E64" s="28"/>
      <c r="F64" s="234"/>
      <c r="G64" s="176"/>
      <c r="H64" s="171"/>
      <c r="I64" s="173"/>
      <c r="J64" s="171"/>
      <c r="K64" s="173"/>
      <c r="L64" s="171"/>
      <c r="M64" s="191"/>
      <c r="N64" s="22"/>
      <c r="O64" s="295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7"/>
      <c r="AE64" s="22"/>
      <c r="AF64" s="407"/>
      <c r="AG64" s="375"/>
      <c r="AH64" s="374"/>
      <c r="AI64" s="375"/>
      <c r="AJ64" s="374"/>
      <c r="AK64" s="378"/>
      <c r="AL64" s="22"/>
      <c r="AM64" s="295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7"/>
      <c r="BD64" s="15"/>
      <c r="BE64" s="6"/>
      <c r="BF64" s="6"/>
      <c r="BG64" s="10"/>
      <c r="BI64" s="159"/>
      <c r="BJ64" s="160"/>
      <c r="BK64" s="160"/>
      <c r="BL64" s="160"/>
      <c r="BM64" s="160"/>
      <c r="BN64" s="160"/>
      <c r="BO64" s="161"/>
      <c r="BP64" s="507"/>
      <c r="BQ64" s="508"/>
      <c r="BR64" s="508"/>
      <c r="BS64" s="508"/>
      <c r="BT64" s="508"/>
      <c r="BU64" s="508"/>
      <c r="BV64" s="508"/>
      <c r="BW64" s="508"/>
      <c r="BX64" s="508"/>
      <c r="BY64" s="508"/>
      <c r="BZ64" s="508"/>
      <c r="CA64" s="508"/>
      <c r="CB64" s="508"/>
      <c r="CC64" s="508"/>
      <c r="CD64" s="508"/>
      <c r="CE64" s="509"/>
      <c r="CF64" s="516"/>
      <c r="CG64" s="517"/>
      <c r="CH64" s="517"/>
      <c r="CI64" s="517"/>
      <c r="CJ64" s="517"/>
      <c r="CK64" s="518"/>
      <c r="CL64" s="507"/>
      <c r="CM64" s="508"/>
      <c r="CN64" s="508"/>
      <c r="CO64" s="508"/>
      <c r="CP64" s="508"/>
      <c r="CQ64" s="508"/>
      <c r="CR64" s="508"/>
      <c r="CS64" s="508"/>
      <c r="CT64" s="508"/>
      <c r="CU64" s="508"/>
      <c r="CV64" s="508"/>
      <c r="CW64" s="508"/>
      <c r="CX64" s="508"/>
      <c r="CY64" s="508"/>
      <c r="CZ64" s="508"/>
      <c r="DA64" s="508"/>
      <c r="DB64" s="509"/>
    </row>
    <row r="65" spans="1:110" ht="9" customHeight="1">
      <c r="A65" s="180"/>
      <c r="B65" s="181"/>
      <c r="C65" s="181"/>
      <c r="D65" s="182"/>
      <c r="E65" s="9"/>
      <c r="F65" s="15"/>
      <c r="G65" s="35"/>
      <c r="H65" s="35"/>
      <c r="I65" s="35"/>
      <c r="J65" s="35"/>
      <c r="K65" s="35"/>
      <c r="L65" s="35"/>
      <c r="M65" s="6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6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10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</row>
    <row r="66" spans="1:110" ht="9" customHeight="1">
      <c r="A66" s="180"/>
      <c r="B66" s="181"/>
      <c r="C66" s="181"/>
      <c r="D66" s="182"/>
      <c r="E66" s="9"/>
      <c r="F66" s="200" t="s">
        <v>60</v>
      </c>
      <c r="G66" s="200"/>
      <c r="H66" s="200"/>
      <c r="I66" s="200"/>
      <c r="J66" s="200"/>
      <c r="K66" s="200" t="s">
        <v>39</v>
      </c>
      <c r="L66" s="200"/>
      <c r="M66" s="200"/>
      <c r="N66" s="200"/>
      <c r="O66" s="200"/>
      <c r="P66" s="186" t="str">
        <f>IF(OR($BL$66 = "",ISBLANK($BL$66)),"",$BL$66)</f>
        <v/>
      </c>
      <c r="Q66" s="189"/>
      <c r="R66" s="41"/>
      <c r="S66" s="41"/>
      <c r="T66" s="41"/>
      <c r="U66" s="41"/>
      <c r="V66" s="194" t="s">
        <v>59</v>
      </c>
      <c r="W66" s="194"/>
      <c r="X66" s="194"/>
      <c r="Y66" s="194"/>
      <c r="Z66" s="194"/>
      <c r="AA66" s="194"/>
      <c r="AB66" s="194"/>
      <c r="AC66" s="194"/>
      <c r="AD66" s="194"/>
      <c r="AE66" s="195"/>
      <c r="AF66" s="232" t="str">
        <f>IF(OR($BT$66 = "",ISBLANK($BT$66)),"",MID(TEXT($BT$66,"0000000"),1,1))</f>
        <v/>
      </c>
      <c r="AG66" s="174"/>
      <c r="AH66" s="174" t="str">
        <f>IF(OR($BT$66 = "",ISBLANK($BT$66)),"",MID(TEXT($BT$66,"0000000"),2,1))</f>
        <v/>
      </c>
      <c r="AI66" s="174"/>
      <c r="AJ66" s="174" t="str">
        <f>IF(OR($BT$66 = "",ISBLANK($BT$66)),"",MID(TEXT($BT$66,"0000000"),3,1))</f>
        <v/>
      </c>
      <c r="AK66" s="174"/>
      <c r="AL66" s="165" t="str">
        <f>IF(OR($BT$66 = "",ISBLANK($BT$66)),"",MID(TEXT($BT$66,"0000000"),4,1))</f>
        <v/>
      </c>
      <c r="AM66" s="167"/>
      <c r="AN66" s="165" t="str">
        <f>IF(OR($BT$66 = "",ISBLANK($BT$66)),"",MID(TEXT($BT$66,"0000000"),5,1))</f>
        <v/>
      </c>
      <c r="AO66" s="167"/>
      <c r="AP66" s="165" t="str">
        <f>IF(OR($BT$66 = "",ISBLANK($BT$66)),"",MID(TEXT($BT$66,"0000000"),6,1))</f>
        <v/>
      </c>
      <c r="AQ66" s="167"/>
      <c r="AR66" s="165" t="str">
        <f>IF(OR($BT$66 = "",ISBLANK($BT$66)),"",MID(TEXT($BT$66,"0000000"),7,1))</f>
        <v/>
      </c>
      <c r="AS66" s="189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10"/>
      <c r="BI66" s="415" t="s">
        <v>96</v>
      </c>
      <c r="BJ66" s="416"/>
      <c r="BK66" s="417"/>
      <c r="BL66" s="544"/>
      <c r="BM66" s="545"/>
      <c r="BN66" s="546"/>
      <c r="BO66" s="93" t="s">
        <v>97</v>
      </c>
      <c r="BP66" s="94"/>
      <c r="BQ66" s="94"/>
      <c r="BR66" s="94"/>
      <c r="BS66" s="95"/>
      <c r="BT66" s="573"/>
      <c r="BU66" s="574"/>
      <c r="BV66" s="574"/>
      <c r="BW66" s="574"/>
      <c r="BX66" s="574"/>
      <c r="BY66" s="574"/>
      <c r="BZ66" s="574"/>
      <c r="CA66" s="574"/>
      <c r="CB66" s="574"/>
      <c r="CC66" s="574"/>
      <c r="CD66" s="574"/>
      <c r="CE66" s="575"/>
      <c r="CF66" s="192"/>
      <c r="CG66" s="125"/>
      <c r="CH66" s="125"/>
      <c r="CI66" s="125"/>
      <c r="CJ66" s="125"/>
      <c r="CK66" s="125"/>
      <c r="CL66" s="125"/>
      <c r="CM66" s="125"/>
      <c r="CN66" s="125"/>
      <c r="CO66" s="125"/>
    </row>
    <row r="67" spans="1:110" ht="9" customHeight="1">
      <c r="A67" s="180"/>
      <c r="B67" s="181"/>
      <c r="C67" s="181"/>
      <c r="D67" s="182"/>
      <c r="E67" s="9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187"/>
      <c r="Q67" s="190"/>
      <c r="R67" s="41"/>
      <c r="S67" s="41"/>
      <c r="T67" s="41"/>
      <c r="U67" s="41"/>
      <c r="V67" s="194"/>
      <c r="W67" s="194"/>
      <c r="X67" s="194"/>
      <c r="Y67" s="194"/>
      <c r="Z67" s="194"/>
      <c r="AA67" s="194"/>
      <c r="AB67" s="194"/>
      <c r="AC67" s="194"/>
      <c r="AD67" s="194"/>
      <c r="AE67" s="195"/>
      <c r="AF67" s="233"/>
      <c r="AG67" s="175"/>
      <c r="AH67" s="175"/>
      <c r="AI67" s="175"/>
      <c r="AJ67" s="175"/>
      <c r="AK67" s="175"/>
      <c r="AL67" s="168"/>
      <c r="AM67" s="170"/>
      <c r="AN67" s="168"/>
      <c r="AO67" s="170"/>
      <c r="AP67" s="168"/>
      <c r="AQ67" s="170"/>
      <c r="AR67" s="168"/>
      <c r="AS67" s="19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10"/>
      <c r="BI67" s="418"/>
      <c r="BJ67" s="419"/>
      <c r="BK67" s="420"/>
      <c r="BL67" s="547"/>
      <c r="BM67" s="548"/>
      <c r="BN67" s="549"/>
      <c r="BO67" s="553"/>
      <c r="BP67" s="554"/>
      <c r="BQ67" s="554"/>
      <c r="BR67" s="554"/>
      <c r="BS67" s="555"/>
      <c r="BT67" s="576"/>
      <c r="BU67" s="577"/>
      <c r="BV67" s="577"/>
      <c r="BW67" s="577"/>
      <c r="BX67" s="577"/>
      <c r="BY67" s="577"/>
      <c r="BZ67" s="577"/>
      <c r="CA67" s="577"/>
      <c r="CB67" s="577"/>
      <c r="CC67" s="577"/>
      <c r="CD67" s="577"/>
      <c r="CE67" s="578"/>
      <c r="CF67" s="192"/>
      <c r="CG67" s="125"/>
      <c r="CH67" s="125"/>
      <c r="CI67" s="125"/>
      <c r="CJ67" s="125"/>
      <c r="CK67" s="125"/>
      <c r="CL67" s="125"/>
      <c r="CM67" s="125"/>
      <c r="CN67" s="125"/>
      <c r="CO67" s="125"/>
    </row>
    <row r="68" spans="1:110" ht="9" customHeight="1">
      <c r="A68" s="180"/>
      <c r="B68" s="181"/>
      <c r="C68" s="181"/>
      <c r="D68" s="182"/>
      <c r="E68" s="28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188"/>
      <c r="Q68" s="191"/>
      <c r="R68" s="41"/>
      <c r="S68" s="41"/>
      <c r="T68" s="41"/>
      <c r="U68" s="41"/>
      <c r="V68" s="194"/>
      <c r="W68" s="194"/>
      <c r="X68" s="194"/>
      <c r="Y68" s="194"/>
      <c r="Z68" s="194"/>
      <c r="AA68" s="194"/>
      <c r="AB68" s="194"/>
      <c r="AC68" s="194"/>
      <c r="AD68" s="194"/>
      <c r="AE68" s="195"/>
      <c r="AF68" s="234"/>
      <c r="AG68" s="176"/>
      <c r="AH68" s="176"/>
      <c r="AI68" s="176"/>
      <c r="AJ68" s="176"/>
      <c r="AK68" s="176"/>
      <c r="AL68" s="171"/>
      <c r="AM68" s="173"/>
      <c r="AN68" s="171"/>
      <c r="AO68" s="173"/>
      <c r="AP68" s="171"/>
      <c r="AQ68" s="173"/>
      <c r="AR68" s="171"/>
      <c r="AS68" s="191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10"/>
      <c r="BI68" s="421"/>
      <c r="BJ68" s="422"/>
      <c r="BK68" s="423"/>
      <c r="BL68" s="550"/>
      <c r="BM68" s="551"/>
      <c r="BN68" s="552"/>
      <c r="BO68" s="96"/>
      <c r="BP68" s="97"/>
      <c r="BQ68" s="97"/>
      <c r="BR68" s="97"/>
      <c r="BS68" s="98"/>
      <c r="BT68" s="579"/>
      <c r="BU68" s="580"/>
      <c r="BV68" s="580"/>
      <c r="BW68" s="580"/>
      <c r="BX68" s="580"/>
      <c r="BY68" s="580"/>
      <c r="BZ68" s="580"/>
      <c r="CA68" s="580"/>
      <c r="CB68" s="580"/>
      <c r="CC68" s="580"/>
      <c r="CD68" s="580"/>
      <c r="CE68" s="581"/>
      <c r="CF68" s="192"/>
      <c r="CG68" s="125"/>
      <c r="CH68" s="125"/>
      <c r="CI68" s="125"/>
      <c r="CJ68" s="125"/>
      <c r="CK68" s="125"/>
      <c r="CL68" s="125"/>
      <c r="CM68" s="125"/>
      <c r="CN68" s="125"/>
      <c r="CO68" s="125"/>
    </row>
    <row r="69" spans="1:110" ht="9" customHeight="1">
      <c r="A69" s="180"/>
      <c r="B69" s="181"/>
      <c r="C69" s="181"/>
      <c r="D69" s="182"/>
      <c r="E69" s="2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10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</row>
    <row r="70" spans="1:110" ht="9" customHeight="1">
      <c r="A70" s="180"/>
      <c r="B70" s="181"/>
      <c r="C70" s="181"/>
      <c r="D70" s="182"/>
      <c r="E70" s="28"/>
      <c r="F70" s="196" t="s">
        <v>57</v>
      </c>
      <c r="G70" s="197"/>
      <c r="H70" s="197"/>
      <c r="I70" s="197"/>
      <c r="J70" s="197"/>
      <c r="K70" s="197"/>
      <c r="L70" s="197"/>
      <c r="M70" s="198"/>
      <c r="N70" s="223" t="str">
        <f>IF(OR($BN70 = "",ISBLANK($BN70)),"",MID($BN70,1,1))</f>
        <v/>
      </c>
      <c r="O70" s="224"/>
      <c r="P70" s="225"/>
      <c r="Q70" s="165" t="str">
        <f>IF(OR($BN70 = "",ISBLANK($BN70)),"",MID($BN70,2,1))</f>
        <v/>
      </c>
      <c r="R70" s="166"/>
      <c r="S70" s="167"/>
      <c r="T70" s="165" t="str">
        <f>IF(OR($BN70 = "",ISBLANK($BN70)),"",MID($BN70,3,1))</f>
        <v/>
      </c>
      <c r="U70" s="166"/>
      <c r="V70" s="167"/>
      <c r="W70" s="165" t="str">
        <f>IF(OR($BN70 = "",ISBLANK($BN70)),"",MID($BN70,4,1))</f>
        <v/>
      </c>
      <c r="X70" s="166"/>
      <c r="Y70" s="167"/>
      <c r="Z70" s="165" t="str">
        <f>IF(OR($BN70 = "",ISBLANK($BN70)),"",MID($BN70,5,1))</f>
        <v/>
      </c>
      <c r="AA70" s="166"/>
      <c r="AB70" s="167"/>
      <c r="AC70" s="165" t="str">
        <f>IF(OR($BN70 = "",ISBLANK($BN70)),"",MID($BN70,6,1))</f>
        <v/>
      </c>
      <c r="AD70" s="166"/>
      <c r="AE70" s="167"/>
      <c r="AF70" s="165" t="str">
        <f>IF(OR($BN70 = "",ISBLANK($BN70)),"",MID($BN70,7,1))</f>
        <v/>
      </c>
      <c r="AG70" s="166"/>
      <c r="AH70" s="167"/>
      <c r="AI70" s="165" t="str">
        <f>IF(OR($BN70 = "",ISBLANK($BN70)),"",MID($BN70,8,1))</f>
        <v/>
      </c>
      <c r="AJ70" s="166"/>
      <c r="AK70" s="167"/>
      <c r="AL70" s="165" t="str">
        <f>IF(OR($BN70 = "",ISBLANK($BN70)),"",MID($BN70,9,1))</f>
        <v/>
      </c>
      <c r="AM70" s="166"/>
      <c r="AN70" s="167"/>
      <c r="AO70" s="165" t="str">
        <f>IF(OR($BN70 = "",ISBLANK($BN70)),"",MID($BN70,10,1))</f>
        <v/>
      </c>
      <c r="AP70" s="166"/>
      <c r="AQ70" s="167"/>
      <c r="AR70" s="165" t="str">
        <f>IF(OR($BN70 = "",ISBLANK($BN70)),"",MID($BN70,11,1))</f>
        <v/>
      </c>
      <c r="AS70" s="166"/>
      <c r="AT70" s="167"/>
      <c r="AU70" s="165" t="str">
        <f>IF(OR($BN70 = "",ISBLANK($BN70)),"",MID($BN70,12,1))</f>
        <v/>
      </c>
      <c r="AV70" s="166"/>
      <c r="AW70" s="167"/>
      <c r="AX70" s="165" t="str">
        <f>IF(OR($BN70 = "",ISBLANK($BN70)),"",MID($BN70,13,1))</f>
        <v/>
      </c>
      <c r="AY70" s="166"/>
      <c r="AZ70" s="167"/>
      <c r="BA70" s="165" t="str">
        <f>IF(OR($BN70 = "",ISBLANK($BN70)),"",MID($BN70,14,1))</f>
        <v/>
      </c>
      <c r="BB70" s="166"/>
      <c r="BC70" s="167"/>
      <c r="BD70" s="165" t="str">
        <f>IF(OR($BN70 = "",ISBLANK($BN70)),"",MID($BN70,15,1))</f>
        <v/>
      </c>
      <c r="BE70" s="166"/>
      <c r="BF70" s="189"/>
      <c r="BG70" s="10"/>
      <c r="BI70" s="105" t="s">
        <v>99</v>
      </c>
      <c r="BJ70" s="94"/>
      <c r="BK70" s="94"/>
      <c r="BL70" s="94"/>
      <c r="BM70" s="95"/>
      <c r="BN70" s="564"/>
      <c r="BO70" s="565"/>
      <c r="BP70" s="565"/>
      <c r="BQ70" s="565"/>
      <c r="BR70" s="565"/>
      <c r="BS70" s="565"/>
      <c r="BT70" s="565"/>
      <c r="BU70" s="565"/>
      <c r="BV70" s="565"/>
      <c r="BW70" s="565"/>
      <c r="BX70" s="565"/>
      <c r="BY70" s="565"/>
      <c r="BZ70" s="565"/>
      <c r="CA70" s="565"/>
      <c r="CB70" s="565"/>
      <c r="CC70" s="565"/>
      <c r="CD70" s="565"/>
      <c r="CE70" s="565"/>
      <c r="CF70" s="565"/>
      <c r="CG70" s="565"/>
      <c r="CH70" s="565"/>
      <c r="CI70" s="565"/>
      <c r="CJ70" s="565"/>
      <c r="CK70" s="566"/>
      <c r="CL70" s="192"/>
      <c r="CM70" s="125"/>
      <c r="CN70" s="125"/>
      <c r="CO70" s="125"/>
    </row>
    <row r="71" spans="1:110" ht="9" customHeight="1">
      <c r="A71" s="180"/>
      <c r="B71" s="181"/>
      <c r="C71" s="181"/>
      <c r="D71" s="182"/>
      <c r="E71" s="28"/>
      <c r="F71" s="199"/>
      <c r="G71" s="200"/>
      <c r="H71" s="200"/>
      <c r="I71" s="200"/>
      <c r="J71" s="200"/>
      <c r="K71" s="200"/>
      <c r="L71" s="200"/>
      <c r="M71" s="201"/>
      <c r="N71" s="226"/>
      <c r="O71" s="227"/>
      <c r="P71" s="228"/>
      <c r="Q71" s="168"/>
      <c r="R71" s="169"/>
      <c r="S71" s="170"/>
      <c r="T71" s="168"/>
      <c r="U71" s="169"/>
      <c r="V71" s="170"/>
      <c r="W71" s="168"/>
      <c r="X71" s="169"/>
      <c r="Y71" s="170"/>
      <c r="Z71" s="168"/>
      <c r="AA71" s="169"/>
      <c r="AB71" s="170"/>
      <c r="AC71" s="168"/>
      <c r="AD71" s="169"/>
      <c r="AE71" s="170"/>
      <c r="AF71" s="168"/>
      <c r="AG71" s="169"/>
      <c r="AH71" s="170"/>
      <c r="AI71" s="168"/>
      <c r="AJ71" s="169"/>
      <c r="AK71" s="170"/>
      <c r="AL71" s="168"/>
      <c r="AM71" s="169"/>
      <c r="AN71" s="170"/>
      <c r="AO71" s="168"/>
      <c r="AP71" s="169"/>
      <c r="AQ71" s="170"/>
      <c r="AR71" s="168"/>
      <c r="AS71" s="169"/>
      <c r="AT71" s="170"/>
      <c r="AU71" s="168"/>
      <c r="AV71" s="169"/>
      <c r="AW71" s="170"/>
      <c r="AX71" s="168"/>
      <c r="AY71" s="169"/>
      <c r="AZ71" s="170"/>
      <c r="BA71" s="168"/>
      <c r="BB71" s="169"/>
      <c r="BC71" s="170"/>
      <c r="BD71" s="168"/>
      <c r="BE71" s="169"/>
      <c r="BF71" s="190"/>
      <c r="BG71" s="10"/>
      <c r="BI71" s="553"/>
      <c r="BJ71" s="554"/>
      <c r="BK71" s="554"/>
      <c r="BL71" s="554"/>
      <c r="BM71" s="555"/>
      <c r="BN71" s="567"/>
      <c r="BO71" s="568"/>
      <c r="BP71" s="568"/>
      <c r="BQ71" s="568"/>
      <c r="BR71" s="568"/>
      <c r="BS71" s="568"/>
      <c r="BT71" s="568"/>
      <c r="BU71" s="568"/>
      <c r="BV71" s="568"/>
      <c r="BW71" s="568"/>
      <c r="BX71" s="568"/>
      <c r="BY71" s="568"/>
      <c r="BZ71" s="568"/>
      <c r="CA71" s="568"/>
      <c r="CB71" s="568"/>
      <c r="CC71" s="568"/>
      <c r="CD71" s="568"/>
      <c r="CE71" s="568"/>
      <c r="CF71" s="568"/>
      <c r="CG71" s="568"/>
      <c r="CH71" s="568"/>
      <c r="CI71" s="568"/>
      <c r="CJ71" s="568"/>
      <c r="CK71" s="569"/>
      <c r="CL71" s="192"/>
      <c r="CM71" s="125"/>
      <c r="CN71" s="125"/>
      <c r="CO71" s="125"/>
    </row>
    <row r="72" spans="1:110" ht="9" customHeight="1">
      <c r="A72" s="180"/>
      <c r="B72" s="181"/>
      <c r="C72" s="181"/>
      <c r="D72" s="182"/>
      <c r="E72" s="28"/>
      <c r="F72" s="199"/>
      <c r="G72" s="200"/>
      <c r="H72" s="200"/>
      <c r="I72" s="200"/>
      <c r="J72" s="200"/>
      <c r="K72" s="200"/>
      <c r="L72" s="200"/>
      <c r="M72" s="201"/>
      <c r="N72" s="229"/>
      <c r="O72" s="230"/>
      <c r="P72" s="231"/>
      <c r="Q72" s="171"/>
      <c r="R72" s="172"/>
      <c r="S72" s="173"/>
      <c r="T72" s="171"/>
      <c r="U72" s="172"/>
      <c r="V72" s="173"/>
      <c r="W72" s="171"/>
      <c r="X72" s="172"/>
      <c r="Y72" s="173"/>
      <c r="Z72" s="171"/>
      <c r="AA72" s="172"/>
      <c r="AB72" s="173"/>
      <c r="AC72" s="171"/>
      <c r="AD72" s="172"/>
      <c r="AE72" s="173"/>
      <c r="AF72" s="171"/>
      <c r="AG72" s="172"/>
      <c r="AH72" s="173"/>
      <c r="AI72" s="171"/>
      <c r="AJ72" s="172"/>
      <c r="AK72" s="173"/>
      <c r="AL72" s="171"/>
      <c r="AM72" s="172"/>
      <c r="AN72" s="173"/>
      <c r="AO72" s="171"/>
      <c r="AP72" s="172"/>
      <c r="AQ72" s="173"/>
      <c r="AR72" s="171"/>
      <c r="AS72" s="172"/>
      <c r="AT72" s="173"/>
      <c r="AU72" s="171"/>
      <c r="AV72" s="172"/>
      <c r="AW72" s="173"/>
      <c r="AX72" s="171"/>
      <c r="AY72" s="172"/>
      <c r="AZ72" s="173"/>
      <c r="BA72" s="171"/>
      <c r="BB72" s="172"/>
      <c r="BC72" s="173"/>
      <c r="BD72" s="171"/>
      <c r="BE72" s="172"/>
      <c r="BF72" s="191"/>
      <c r="BG72" s="10"/>
      <c r="BI72" s="553"/>
      <c r="BJ72" s="554"/>
      <c r="BK72" s="554"/>
      <c r="BL72" s="554"/>
      <c r="BM72" s="555"/>
      <c r="BN72" s="570"/>
      <c r="BO72" s="571"/>
      <c r="BP72" s="571"/>
      <c r="BQ72" s="571"/>
      <c r="BR72" s="571"/>
      <c r="BS72" s="571"/>
      <c r="BT72" s="571"/>
      <c r="BU72" s="571"/>
      <c r="BV72" s="571"/>
      <c r="BW72" s="571"/>
      <c r="BX72" s="571"/>
      <c r="BY72" s="571"/>
      <c r="BZ72" s="571"/>
      <c r="CA72" s="571"/>
      <c r="CB72" s="571"/>
      <c r="CC72" s="571"/>
      <c r="CD72" s="571"/>
      <c r="CE72" s="571"/>
      <c r="CF72" s="571"/>
      <c r="CG72" s="571"/>
      <c r="CH72" s="571"/>
      <c r="CI72" s="571"/>
      <c r="CJ72" s="571"/>
      <c r="CK72" s="572"/>
      <c r="CL72" s="192"/>
      <c r="CM72" s="125"/>
      <c r="CN72" s="125"/>
      <c r="CO72" s="125"/>
    </row>
    <row r="73" spans="1:110" ht="9" customHeight="1">
      <c r="A73" s="180"/>
      <c r="B73" s="181"/>
      <c r="C73" s="181"/>
      <c r="D73" s="182"/>
      <c r="E73" s="28"/>
      <c r="F73" s="199"/>
      <c r="G73" s="200"/>
      <c r="H73" s="200"/>
      <c r="I73" s="200"/>
      <c r="J73" s="200"/>
      <c r="K73" s="200"/>
      <c r="L73" s="200"/>
      <c r="M73" s="201"/>
      <c r="N73" s="223" t="str">
        <f>IF(OR($BN73 = "",ISBLANK($BN73)),"",MID($BN73,1,1))</f>
        <v/>
      </c>
      <c r="O73" s="224"/>
      <c r="P73" s="225"/>
      <c r="Q73" s="165" t="str">
        <f>IF(OR($BN73 = "",ISBLANK($BN73)),"",MID($BN73,2,1))</f>
        <v/>
      </c>
      <c r="R73" s="166"/>
      <c r="S73" s="167"/>
      <c r="T73" s="165" t="str">
        <f>IF(OR($BN73 = "",ISBLANK($BN73)),"",MID($BN73,3,1))</f>
        <v/>
      </c>
      <c r="U73" s="166"/>
      <c r="V73" s="167"/>
      <c r="W73" s="165" t="str">
        <f>IF(OR($BN73 = "",ISBLANK($BN73)),"",MID($BN73,4,1))</f>
        <v/>
      </c>
      <c r="X73" s="166"/>
      <c r="Y73" s="167"/>
      <c r="Z73" s="165" t="str">
        <f>IF(OR($BN73 = "",ISBLANK($BN73)),"",MID($BN73,5,1))</f>
        <v/>
      </c>
      <c r="AA73" s="166"/>
      <c r="AB73" s="167"/>
      <c r="AC73" s="165" t="str">
        <f>IF(OR($BN73 = "",ISBLANK($BN73)),"",MID($BN73,6,1))</f>
        <v/>
      </c>
      <c r="AD73" s="166"/>
      <c r="AE73" s="167"/>
      <c r="AF73" s="165" t="str">
        <f>IF(OR($BN73 = "",ISBLANK($BN73)),"",MID($BN73,7,1))</f>
        <v/>
      </c>
      <c r="AG73" s="166"/>
      <c r="AH73" s="167"/>
      <c r="AI73" s="165" t="str">
        <f>IF(OR($BN73 = "",ISBLANK($BN73)),"",MID($BN73,8,1))</f>
        <v/>
      </c>
      <c r="AJ73" s="166"/>
      <c r="AK73" s="167"/>
      <c r="AL73" s="165" t="str">
        <f>IF(OR($BN73 = "",ISBLANK($BN73)),"",MID($BN73,9,1))</f>
        <v/>
      </c>
      <c r="AM73" s="166"/>
      <c r="AN73" s="167"/>
      <c r="AO73" s="165" t="str">
        <f>IF(OR($BN73 = "",ISBLANK($BN73)),"",MID($BN73,10,1))</f>
        <v/>
      </c>
      <c r="AP73" s="166"/>
      <c r="AQ73" s="167"/>
      <c r="AR73" s="165" t="str">
        <f>IF(OR($BN73 = "",ISBLANK($BN73)),"",MID($BN73,11,1))</f>
        <v/>
      </c>
      <c r="AS73" s="166"/>
      <c r="AT73" s="167"/>
      <c r="AU73" s="165" t="str">
        <f>IF(OR($BN73 = "",ISBLANK($BN73)),"",MID($BN73,12,1))</f>
        <v/>
      </c>
      <c r="AV73" s="166"/>
      <c r="AW73" s="167"/>
      <c r="AX73" s="165" t="str">
        <f>IF(OR($BN73 = "",ISBLANK($BN73)),"",MID($BN73,13,1))</f>
        <v/>
      </c>
      <c r="AY73" s="166"/>
      <c r="AZ73" s="167"/>
      <c r="BA73" s="165" t="str">
        <f>IF(OR($BN73 = "",ISBLANK($BN73)),"",MID($BN73,14,1))</f>
        <v/>
      </c>
      <c r="BB73" s="166"/>
      <c r="BC73" s="167"/>
      <c r="BD73" s="165" t="str">
        <f>IF(OR($BN73 = "",ISBLANK($BN73)),"",MID($BN73,15,1))</f>
        <v/>
      </c>
      <c r="BE73" s="166"/>
      <c r="BF73" s="189"/>
      <c r="BG73" s="10"/>
      <c r="BI73" s="553"/>
      <c r="BJ73" s="554"/>
      <c r="BK73" s="554"/>
      <c r="BL73" s="554"/>
      <c r="BM73" s="555"/>
      <c r="BN73" s="564"/>
      <c r="BO73" s="565"/>
      <c r="BP73" s="565"/>
      <c r="BQ73" s="565"/>
      <c r="BR73" s="565"/>
      <c r="BS73" s="565"/>
      <c r="BT73" s="565"/>
      <c r="BU73" s="565"/>
      <c r="BV73" s="565"/>
      <c r="BW73" s="565"/>
      <c r="BX73" s="565"/>
      <c r="BY73" s="565"/>
      <c r="BZ73" s="565"/>
      <c r="CA73" s="565"/>
      <c r="CB73" s="565"/>
      <c r="CC73" s="565"/>
      <c r="CD73" s="565"/>
      <c r="CE73" s="565"/>
      <c r="CF73" s="565"/>
      <c r="CG73" s="565"/>
      <c r="CH73" s="565"/>
      <c r="CI73" s="565"/>
      <c r="CJ73" s="565"/>
      <c r="CK73" s="566"/>
      <c r="CL73" s="192"/>
      <c r="CM73" s="125"/>
      <c r="CN73" s="125"/>
      <c r="CO73" s="125"/>
    </row>
    <row r="74" spans="1:110" ht="9" customHeight="1">
      <c r="A74" s="180"/>
      <c r="B74" s="181"/>
      <c r="C74" s="181"/>
      <c r="D74" s="182"/>
      <c r="E74" s="28"/>
      <c r="F74" s="199"/>
      <c r="G74" s="200"/>
      <c r="H74" s="200"/>
      <c r="I74" s="200"/>
      <c r="J74" s="200"/>
      <c r="K74" s="200"/>
      <c r="L74" s="200"/>
      <c r="M74" s="201"/>
      <c r="N74" s="226"/>
      <c r="O74" s="227"/>
      <c r="P74" s="228"/>
      <c r="Q74" s="168"/>
      <c r="R74" s="169"/>
      <c r="S74" s="170"/>
      <c r="T74" s="168"/>
      <c r="U74" s="169"/>
      <c r="V74" s="170"/>
      <c r="W74" s="168"/>
      <c r="X74" s="169"/>
      <c r="Y74" s="170"/>
      <c r="Z74" s="168"/>
      <c r="AA74" s="169"/>
      <c r="AB74" s="170"/>
      <c r="AC74" s="168"/>
      <c r="AD74" s="169"/>
      <c r="AE74" s="170"/>
      <c r="AF74" s="168"/>
      <c r="AG74" s="169"/>
      <c r="AH74" s="170"/>
      <c r="AI74" s="168"/>
      <c r="AJ74" s="169"/>
      <c r="AK74" s="170"/>
      <c r="AL74" s="168"/>
      <c r="AM74" s="169"/>
      <c r="AN74" s="170"/>
      <c r="AO74" s="168"/>
      <c r="AP74" s="169"/>
      <c r="AQ74" s="170"/>
      <c r="AR74" s="168"/>
      <c r="AS74" s="169"/>
      <c r="AT74" s="170"/>
      <c r="AU74" s="168"/>
      <c r="AV74" s="169"/>
      <c r="AW74" s="170"/>
      <c r="AX74" s="168"/>
      <c r="AY74" s="169"/>
      <c r="AZ74" s="170"/>
      <c r="BA74" s="168"/>
      <c r="BB74" s="169"/>
      <c r="BC74" s="170"/>
      <c r="BD74" s="168"/>
      <c r="BE74" s="169"/>
      <c r="BF74" s="190"/>
      <c r="BG74" s="10"/>
      <c r="BI74" s="553"/>
      <c r="BJ74" s="554"/>
      <c r="BK74" s="554"/>
      <c r="BL74" s="554"/>
      <c r="BM74" s="555"/>
      <c r="BN74" s="567"/>
      <c r="BO74" s="568"/>
      <c r="BP74" s="568"/>
      <c r="BQ74" s="568"/>
      <c r="BR74" s="568"/>
      <c r="BS74" s="568"/>
      <c r="BT74" s="568"/>
      <c r="BU74" s="568"/>
      <c r="BV74" s="568"/>
      <c r="BW74" s="568"/>
      <c r="BX74" s="568"/>
      <c r="BY74" s="568"/>
      <c r="BZ74" s="568"/>
      <c r="CA74" s="568"/>
      <c r="CB74" s="568"/>
      <c r="CC74" s="568"/>
      <c r="CD74" s="568"/>
      <c r="CE74" s="568"/>
      <c r="CF74" s="568"/>
      <c r="CG74" s="568"/>
      <c r="CH74" s="568"/>
      <c r="CI74" s="568"/>
      <c r="CJ74" s="568"/>
      <c r="CK74" s="569"/>
      <c r="CL74" s="192"/>
      <c r="CM74" s="125"/>
      <c r="CN74" s="125"/>
      <c r="CO74" s="125"/>
    </row>
    <row r="75" spans="1:110" ht="9" customHeight="1">
      <c r="A75" s="180"/>
      <c r="B75" s="181"/>
      <c r="C75" s="181"/>
      <c r="D75" s="182"/>
      <c r="E75" s="28"/>
      <c r="F75" s="202"/>
      <c r="G75" s="203"/>
      <c r="H75" s="203"/>
      <c r="I75" s="203"/>
      <c r="J75" s="203"/>
      <c r="K75" s="203"/>
      <c r="L75" s="203"/>
      <c r="M75" s="204"/>
      <c r="N75" s="229"/>
      <c r="O75" s="230"/>
      <c r="P75" s="231"/>
      <c r="Q75" s="171"/>
      <c r="R75" s="172"/>
      <c r="S75" s="173"/>
      <c r="T75" s="171"/>
      <c r="U75" s="172"/>
      <c r="V75" s="173"/>
      <c r="W75" s="171"/>
      <c r="X75" s="172"/>
      <c r="Y75" s="173"/>
      <c r="Z75" s="171"/>
      <c r="AA75" s="172"/>
      <c r="AB75" s="173"/>
      <c r="AC75" s="171"/>
      <c r="AD75" s="172"/>
      <c r="AE75" s="173"/>
      <c r="AF75" s="171"/>
      <c r="AG75" s="172"/>
      <c r="AH75" s="173"/>
      <c r="AI75" s="171"/>
      <c r="AJ75" s="172"/>
      <c r="AK75" s="173"/>
      <c r="AL75" s="171"/>
      <c r="AM75" s="172"/>
      <c r="AN75" s="173"/>
      <c r="AO75" s="171"/>
      <c r="AP75" s="172"/>
      <c r="AQ75" s="173"/>
      <c r="AR75" s="171"/>
      <c r="AS75" s="172"/>
      <c r="AT75" s="173"/>
      <c r="AU75" s="171"/>
      <c r="AV75" s="172"/>
      <c r="AW75" s="173"/>
      <c r="AX75" s="171"/>
      <c r="AY75" s="172"/>
      <c r="AZ75" s="173"/>
      <c r="BA75" s="171"/>
      <c r="BB75" s="172"/>
      <c r="BC75" s="173"/>
      <c r="BD75" s="171"/>
      <c r="BE75" s="172"/>
      <c r="BF75" s="191"/>
      <c r="BG75" s="10"/>
      <c r="BI75" s="96"/>
      <c r="BJ75" s="97"/>
      <c r="BK75" s="97"/>
      <c r="BL75" s="97"/>
      <c r="BM75" s="98"/>
      <c r="BN75" s="570"/>
      <c r="BO75" s="571"/>
      <c r="BP75" s="571"/>
      <c r="BQ75" s="571"/>
      <c r="BR75" s="571"/>
      <c r="BS75" s="571"/>
      <c r="BT75" s="571"/>
      <c r="BU75" s="571"/>
      <c r="BV75" s="571"/>
      <c r="BW75" s="571"/>
      <c r="BX75" s="571"/>
      <c r="BY75" s="571"/>
      <c r="BZ75" s="571"/>
      <c r="CA75" s="571"/>
      <c r="CB75" s="571"/>
      <c r="CC75" s="571"/>
      <c r="CD75" s="571"/>
      <c r="CE75" s="571"/>
      <c r="CF75" s="571"/>
      <c r="CG75" s="571"/>
      <c r="CH75" s="571"/>
      <c r="CI75" s="571"/>
      <c r="CJ75" s="571"/>
      <c r="CK75" s="572"/>
      <c r="CL75" s="285"/>
      <c r="CM75" s="123"/>
      <c r="CN75" s="123"/>
      <c r="CO75" s="123"/>
    </row>
    <row r="76" spans="1:110" ht="9" customHeight="1">
      <c r="A76" s="180"/>
      <c r="B76" s="181"/>
      <c r="C76" s="181"/>
      <c r="D76" s="182"/>
      <c r="E76" s="28"/>
      <c r="F76" s="205" t="s">
        <v>58</v>
      </c>
      <c r="G76" s="206"/>
      <c r="H76" s="206"/>
      <c r="I76" s="206"/>
      <c r="J76" s="206"/>
      <c r="K76" s="206"/>
      <c r="L76" s="206"/>
      <c r="M76" s="207"/>
      <c r="N76" s="214" t="str">
        <f>IF(OR($BN$76 = "",ISBLANK($BN$76)),"",$BN$76)</f>
        <v/>
      </c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6"/>
      <c r="BG76" s="10"/>
      <c r="BI76" s="93" t="s">
        <v>98</v>
      </c>
      <c r="BJ76" s="94"/>
      <c r="BK76" s="94"/>
      <c r="BL76" s="94"/>
      <c r="BM76" s="95"/>
      <c r="BN76" s="556"/>
      <c r="BO76" s="557"/>
      <c r="BP76" s="557"/>
      <c r="BQ76" s="557"/>
      <c r="BR76" s="557"/>
      <c r="BS76" s="557"/>
      <c r="BT76" s="557"/>
      <c r="BU76" s="557"/>
      <c r="BV76" s="557"/>
      <c r="BW76" s="557"/>
      <c r="BX76" s="557"/>
      <c r="BY76" s="557"/>
      <c r="BZ76" s="557"/>
      <c r="CA76" s="557"/>
      <c r="CB76" s="557"/>
      <c r="CC76" s="557"/>
      <c r="CD76" s="557"/>
      <c r="CE76" s="557"/>
      <c r="CF76" s="557"/>
      <c r="CG76" s="557"/>
      <c r="CH76" s="557"/>
      <c r="CI76" s="557"/>
      <c r="CJ76" s="557"/>
      <c r="CK76" s="557"/>
      <c r="CL76" s="558"/>
      <c r="CM76" s="558"/>
      <c r="CN76" s="558"/>
      <c r="CO76" s="558"/>
      <c r="CP76" s="558"/>
      <c r="CQ76" s="558"/>
      <c r="CR76" s="558"/>
      <c r="CS76" s="558"/>
      <c r="CT76" s="558"/>
      <c r="CU76" s="558"/>
      <c r="CV76" s="558"/>
      <c r="CW76" s="558"/>
      <c r="CX76" s="558"/>
      <c r="CY76" s="558"/>
      <c r="CZ76" s="558"/>
      <c r="DA76" s="558"/>
      <c r="DB76" s="558"/>
      <c r="DC76" s="558"/>
      <c r="DD76" s="558"/>
      <c r="DE76" s="558"/>
      <c r="DF76" s="559"/>
    </row>
    <row r="77" spans="1:110" ht="9" customHeight="1">
      <c r="A77" s="180"/>
      <c r="B77" s="181"/>
      <c r="C77" s="181"/>
      <c r="D77" s="182"/>
      <c r="E77" s="36"/>
      <c r="F77" s="208"/>
      <c r="G77" s="209"/>
      <c r="H77" s="209"/>
      <c r="I77" s="209"/>
      <c r="J77" s="209"/>
      <c r="K77" s="209"/>
      <c r="L77" s="209"/>
      <c r="M77" s="210"/>
      <c r="N77" s="217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9"/>
      <c r="BG77" s="10"/>
      <c r="BI77" s="553"/>
      <c r="BJ77" s="554"/>
      <c r="BK77" s="554"/>
      <c r="BL77" s="554"/>
      <c r="BM77" s="555"/>
      <c r="BN77" s="556"/>
      <c r="BO77" s="557"/>
      <c r="BP77" s="557"/>
      <c r="BQ77" s="557"/>
      <c r="BR77" s="557"/>
      <c r="BS77" s="557"/>
      <c r="BT77" s="557"/>
      <c r="BU77" s="557"/>
      <c r="BV77" s="557"/>
      <c r="BW77" s="557"/>
      <c r="BX77" s="557"/>
      <c r="BY77" s="557"/>
      <c r="BZ77" s="557"/>
      <c r="CA77" s="557"/>
      <c r="CB77" s="557"/>
      <c r="CC77" s="557"/>
      <c r="CD77" s="557"/>
      <c r="CE77" s="557"/>
      <c r="CF77" s="557"/>
      <c r="CG77" s="557"/>
      <c r="CH77" s="557"/>
      <c r="CI77" s="557"/>
      <c r="CJ77" s="557"/>
      <c r="CK77" s="557"/>
      <c r="CL77" s="557"/>
      <c r="CM77" s="557"/>
      <c r="CN77" s="557"/>
      <c r="CO77" s="557"/>
      <c r="CP77" s="557"/>
      <c r="CQ77" s="557"/>
      <c r="CR77" s="557"/>
      <c r="CS77" s="557"/>
      <c r="CT77" s="557"/>
      <c r="CU77" s="557"/>
      <c r="CV77" s="557"/>
      <c r="CW77" s="557"/>
      <c r="CX77" s="557"/>
      <c r="CY77" s="557"/>
      <c r="CZ77" s="557"/>
      <c r="DA77" s="557"/>
      <c r="DB77" s="557"/>
      <c r="DC77" s="557"/>
      <c r="DD77" s="557"/>
      <c r="DE77" s="557"/>
      <c r="DF77" s="560"/>
    </row>
    <row r="78" spans="1:110" ht="9" customHeight="1">
      <c r="A78" s="180"/>
      <c r="B78" s="181"/>
      <c r="C78" s="181"/>
      <c r="D78" s="182"/>
      <c r="E78" s="36"/>
      <c r="F78" s="211"/>
      <c r="G78" s="212"/>
      <c r="H78" s="212"/>
      <c r="I78" s="212"/>
      <c r="J78" s="212"/>
      <c r="K78" s="212"/>
      <c r="L78" s="212"/>
      <c r="M78" s="213"/>
      <c r="N78" s="220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2"/>
      <c r="BG78" s="10"/>
      <c r="BI78" s="96"/>
      <c r="BJ78" s="97"/>
      <c r="BK78" s="97"/>
      <c r="BL78" s="97"/>
      <c r="BM78" s="98"/>
      <c r="BN78" s="561"/>
      <c r="BO78" s="562"/>
      <c r="BP78" s="562"/>
      <c r="BQ78" s="562"/>
      <c r="BR78" s="562"/>
      <c r="BS78" s="562"/>
      <c r="BT78" s="562"/>
      <c r="BU78" s="562"/>
      <c r="BV78" s="562"/>
      <c r="BW78" s="562"/>
      <c r="BX78" s="562"/>
      <c r="BY78" s="562"/>
      <c r="BZ78" s="562"/>
      <c r="CA78" s="562"/>
      <c r="CB78" s="562"/>
      <c r="CC78" s="562"/>
      <c r="CD78" s="562"/>
      <c r="CE78" s="562"/>
      <c r="CF78" s="562"/>
      <c r="CG78" s="562"/>
      <c r="CH78" s="562"/>
      <c r="CI78" s="562"/>
      <c r="CJ78" s="562"/>
      <c r="CK78" s="562"/>
      <c r="CL78" s="562"/>
      <c r="CM78" s="562"/>
      <c r="CN78" s="562"/>
      <c r="CO78" s="562"/>
      <c r="CP78" s="562"/>
      <c r="CQ78" s="562"/>
      <c r="CR78" s="562"/>
      <c r="CS78" s="562"/>
      <c r="CT78" s="562"/>
      <c r="CU78" s="562"/>
      <c r="CV78" s="562"/>
      <c r="CW78" s="562"/>
      <c r="CX78" s="562"/>
      <c r="CY78" s="562"/>
      <c r="CZ78" s="562"/>
      <c r="DA78" s="562"/>
      <c r="DB78" s="562"/>
      <c r="DC78" s="562"/>
      <c r="DD78" s="562"/>
      <c r="DE78" s="562"/>
      <c r="DF78" s="563"/>
    </row>
    <row r="79" spans="1:110" ht="9" customHeight="1">
      <c r="A79" s="183"/>
      <c r="B79" s="184"/>
      <c r="C79" s="184"/>
      <c r="D79" s="185"/>
      <c r="E79" s="29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5"/>
      <c r="BF79" s="5"/>
      <c r="BG79" s="11"/>
    </row>
    <row r="80" spans="1:110" ht="9" customHeight="1">
      <c r="L80" s="44"/>
      <c r="M80" s="44"/>
      <c r="N80" s="44"/>
      <c r="O80" s="44"/>
    </row>
    <row r="81" spans="1:59" ht="9" customHeight="1">
      <c r="A81" s="317" t="s">
        <v>7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9"/>
      <c r="L81" s="333" t="s">
        <v>68</v>
      </c>
      <c r="M81" s="334"/>
      <c r="N81" s="334"/>
      <c r="O81" s="334"/>
    </row>
    <row r="82" spans="1:59" ht="9" customHeight="1">
      <c r="A82" s="320"/>
      <c r="B82" s="321"/>
      <c r="C82" s="321"/>
      <c r="D82" s="321"/>
      <c r="E82" s="321"/>
      <c r="F82" s="321"/>
      <c r="G82" s="321"/>
      <c r="H82" s="321"/>
      <c r="I82" s="321"/>
      <c r="J82" s="321"/>
      <c r="K82" s="322"/>
      <c r="L82" s="333"/>
      <c r="M82" s="334"/>
      <c r="N82" s="334"/>
      <c r="O82" s="334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</row>
    <row r="83" spans="1:59" ht="12.75" customHeight="1">
      <c r="A83" s="282"/>
      <c r="B83" s="124"/>
      <c r="C83" s="124"/>
      <c r="D83" s="124"/>
      <c r="E83" s="124"/>
      <c r="F83" s="124"/>
      <c r="G83" s="124"/>
      <c r="H83" s="124"/>
      <c r="I83" s="124"/>
      <c r="J83" s="124"/>
      <c r="K83" s="283"/>
      <c r="L83" s="13" t="s">
        <v>22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W83" s="314" t="s">
        <v>23</v>
      </c>
      <c r="AX83" s="315"/>
      <c r="AY83" s="315"/>
      <c r="AZ83" s="315"/>
      <c r="BA83" s="315"/>
      <c r="BB83" s="315"/>
      <c r="BC83" s="315"/>
      <c r="BD83" s="315"/>
      <c r="BE83" s="315"/>
      <c r="BF83" s="315"/>
      <c r="BG83" s="316"/>
    </row>
    <row r="84" spans="1:59" ht="12.75" customHeight="1">
      <c r="A84" s="192"/>
      <c r="B84" s="284"/>
      <c r="C84" s="284"/>
      <c r="D84" s="284"/>
      <c r="E84" s="284"/>
      <c r="F84" s="284"/>
      <c r="G84" s="284"/>
      <c r="H84" s="284"/>
      <c r="I84" s="284"/>
      <c r="J84" s="284"/>
      <c r="K84" s="193"/>
      <c r="L84" s="13" t="s">
        <v>64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W84" s="326" t="s">
        <v>24</v>
      </c>
      <c r="AX84" s="327"/>
      <c r="AY84" s="327"/>
      <c r="AZ84" s="327"/>
      <c r="BA84" s="327"/>
      <c r="BB84" s="327"/>
      <c r="BC84" s="327"/>
      <c r="BD84" s="328"/>
      <c r="BE84" s="323" t="s">
        <v>29</v>
      </c>
      <c r="BF84" s="324"/>
      <c r="BG84" s="325"/>
    </row>
    <row r="85" spans="1:59" ht="12.75" customHeight="1">
      <c r="A85" s="192"/>
      <c r="B85" s="284"/>
      <c r="C85" s="284"/>
      <c r="D85" s="284"/>
      <c r="E85" s="284"/>
      <c r="F85" s="284"/>
      <c r="G85" s="284"/>
      <c r="H85" s="284"/>
      <c r="I85" s="284"/>
      <c r="J85" s="284"/>
      <c r="K85" s="193"/>
      <c r="L85" s="13" t="s">
        <v>66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W85" s="326" t="s">
        <v>25</v>
      </c>
      <c r="AX85" s="327"/>
      <c r="AY85" s="327"/>
      <c r="AZ85" s="327"/>
      <c r="BA85" s="327"/>
      <c r="BB85" s="327"/>
      <c r="BC85" s="327"/>
      <c r="BD85" s="328"/>
      <c r="BE85" s="323" t="s">
        <v>30</v>
      </c>
      <c r="BF85" s="324"/>
      <c r="BG85" s="325"/>
    </row>
    <row r="86" spans="1:59" ht="12.75" customHeight="1">
      <c r="A86" s="192"/>
      <c r="B86" s="284"/>
      <c r="C86" s="284"/>
      <c r="D86" s="284"/>
      <c r="E86" s="284"/>
      <c r="F86" s="284"/>
      <c r="G86" s="284"/>
      <c r="H86" s="284"/>
      <c r="I86" s="284"/>
      <c r="J86" s="284"/>
      <c r="K86" s="193"/>
      <c r="L86" s="13" t="s">
        <v>65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W86" s="326" t="s">
        <v>26</v>
      </c>
      <c r="AX86" s="327"/>
      <c r="AY86" s="327"/>
      <c r="AZ86" s="327"/>
      <c r="BA86" s="327"/>
      <c r="BB86" s="327"/>
      <c r="BC86" s="327"/>
      <c r="BD86" s="328"/>
      <c r="BE86" s="323" t="s">
        <v>31</v>
      </c>
      <c r="BF86" s="324"/>
      <c r="BG86" s="325"/>
    </row>
    <row r="87" spans="1:59" ht="12.75" customHeight="1">
      <c r="A87" s="192"/>
      <c r="B87" s="284"/>
      <c r="C87" s="284"/>
      <c r="D87" s="284"/>
      <c r="E87" s="284"/>
      <c r="F87" s="284"/>
      <c r="G87" s="284"/>
      <c r="H87" s="284"/>
      <c r="I87" s="284"/>
      <c r="J87" s="284"/>
      <c r="K87" s="193"/>
      <c r="L87" s="13" t="s">
        <v>38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W87" s="326" t="s">
        <v>27</v>
      </c>
      <c r="AX87" s="327"/>
      <c r="AY87" s="327"/>
      <c r="AZ87" s="327"/>
      <c r="BA87" s="327"/>
      <c r="BB87" s="327"/>
      <c r="BC87" s="327"/>
      <c r="BD87" s="328"/>
      <c r="BE87" s="323" t="s">
        <v>32</v>
      </c>
      <c r="BF87" s="324"/>
      <c r="BG87" s="325"/>
    </row>
    <row r="88" spans="1:59" ht="12.75" customHeight="1">
      <c r="A88" s="192"/>
      <c r="B88" s="284"/>
      <c r="C88" s="284"/>
      <c r="D88" s="284"/>
      <c r="E88" s="284"/>
      <c r="F88" s="284"/>
      <c r="G88" s="284"/>
      <c r="H88" s="284"/>
      <c r="I88" s="284"/>
      <c r="J88" s="284"/>
      <c r="K88" s="193"/>
      <c r="L88" s="13" t="s">
        <v>67</v>
      </c>
      <c r="N88" s="4"/>
      <c r="O88" s="4"/>
      <c r="P88" s="4"/>
      <c r="Q88" s="4"/>
      <c r="R88" s="4"/>
      <c r="S88" s="4"/>
      <c r="T88" s="4"/>
      <c r="U88" s="4"/>
      <c r="V88" s="329" t="s">
        <v>61</v>
      </c>
      <c r="W88" s="330"/>
      <c r="X88" s="331" t="s">
        <v>62</v>
      </c>
      <c r="Y88" s="332"/>
      <c r="Z88" s="43" t="s">
        <v>63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W88" s="326" t="s">
        <v>28</v>
      </c>
      <c r="AX88" s="327"/>
      <c r="AY88" s="327"/>
      <c r="AZ88" s="327"/>
      <c r="BA88" s="327"/>
      <c r="BB88" s="327"/>
      <c r="BC88" s="327"/>
      <c r="BD88" s="328"/>
      <c r="BE88" s="323" t="s">
        <v>33</v>
      </c>
      <c r="BF88" s="324"/>
      <c r="BG88" s="325"/>
    </row>
    <row r="89" spans="1:59" ht="12.75" customHeight="1">
      <c r="A89" s="192"/>
      <c r="B89" s="284"/>
      <c r="C89" s="284"/>
      <c r="D89" s="284"/>
      <c r="E89" s="284"/>
      <c r="F89" s="284"/>
      <c r="G89" s="284"/>
      <c r="H89" s="284"/>
      <c r="I89" s="284"/>
      <c r="J89" s="284"/>
      <c r="K89" s="193"/>
      <c r="M89" s="125" t="s">
        <v>8</v>
      </c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W89" s="326" t="s">
        <v>35</v>
      </c>
      <c r="AX89" s="327"/>
      <c r="AY89" s="327"/>
      <c r="AZ89" s="327"/>
      <c r="BA89" s="327"/>
      <c r="BB89" s="327"/>
      <c r="BC89" s="327"/>
      <c r="BD89" s="328"/>
      <c r="BE89" s="323" t="s">
        <v>34</v>
      </c>
      <c r="BF89" s="324"/>
      <c r="BG89" s="325"/>
    </row>
    <row r="90" spans="1:59" ht="12.75" customHeight="1">
      <c r="A90" s="285"/>
      <c r="B90" s="123"/>
      <c r="C90" s="123"/>
      <c r="D90" s="123"/>
      <c r="E90" s="123"/>
      <c r="F90" s="123"/>
      <c r="G90" s="123"/>
      <c r="H90" s="123"/>
      <c r="I90" s="123"/>
      <c r="J90" s="123"/>
      <c r="K90" s="286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</row>
  </sheetData>
  <sheetProtection password="DBFE" sheet="1" objects="1" scenarios="1"/>
  <mergeCells count="269">
    <mergeCell ref="AR66:AS68"/>
    <mergeCell ref="V66:AE68"/>
    <mergeCell ref="BV56:BW58"/>
    <mergeCell ref="BX56:CB58"/>
    <mergeCell ref="BI56:BK58"/>
    <mergeCell ref="BI52:BK54"/>
    <mergeCell ref="BL52:BN54"/>
    <mergeCell ref="BI76:BM78"/>
    <mergeCell ref="BN76:DF78"/>
    <mergeCell ref="BI70:BM75"/>
    <mergeCell ref="BN70:CK72"/>
    <mergeCell ref="BN73:CK75"/>
    <mergeCell ref="BI65:CO65"/>
    <mergeCell ref="CF66:CO68"/>
    <mergeCell ref="BI69:CO69"/>
    <mergeCell ref="CL70:CO75"/>
    <mergeCell ref="BI66:BK68"/>
    <mergeCell ref="BL66:BN68"/>
    <mergeCell ref="BO66:BS68"/>
    <mergeCell ref="BT66:CE68"/>
    <mergeCell ref="T73:V75"/>
    <mergeCell ref="W73:Y75"/>
    <mergeCell ref="Z73:AB75"/>
    <mergeCell ref="AC73:AE75"/>
    <mergeCell ref="BM47:BY49"/>
    <mergeCell ref="BZ47:CO49"/>
    <mergeCell ref="BI59:CO59"/>
    <mergeCell ref="BI62:BO64"/>
    <mergeCell ref="BI60:BO61"/>
    <mergeCell ref="BP62:CE64"/>
    <mergeCell ref="BP60:CE61"/>
    <mergeCell ref="CF60:CK61"/>
    <mergeCell ref="CF62:CK64"/>
    <mergeCell ref="CL62:DB64"/>
    <mergeCell ref="CL60:DB61"/>
    <mergeCell ref="BO52:BQ54"/>
    <mergeCell ref="BI47:BL49"/>
    <mergeCell ref="BI43:CO43"/>
    <mergeCell ref="BW40:CO42"/>
    <mergeCell ref="BI55:CO55"/>
    <mergeCell ref="BI50:CO51"/>
    <mergeCell ref="CC56:CE58"/>
    <mergeCell ref="CF56:DA58"/>
    <mergeCell ref="AU73:AW75"/>
    <mergeCell ref="AX73:AZ75"/>
    <mergeCell ref="BA73:BC75"/>
    <mergeCell ref="BD73:BF75"/>
    <mergeCell ref="BD70:BF72"/>
    <mergeCell ref="BR53:DG54"/>
    <mergeCell ref="BS52:BT52"/>
    <mergeCell ref="BV52:BX52"/>
    <mergeCell ref="BY52:DG52"/>
    <mergeCell ref="BM40:BP42"/>
    <mergeCell ref="BQ40:BR42"/>
    <mergeCell ref="BS40:BV42"/>
    <mergeCell ref="BI44:BL46"/>
    <mergeCell ref="BM44:DE46"/>
    <mergeCell ref="BL56:BO58"/>
    <mergeCell ref="BP56:BQ58"/>
    <mergeCell ref="BR56:BU58"/>
    <mergeCell ref="Q50:BF51"/>
    <mergeCell ref="AF73:AH75"/>
    <mergeCell ref="AI73:AK75"/>
    <mergeCell ref="AL73:AN75"/>
    <mergeCell ref="AO73:AQ75"/>
    <mergeCell ref="N73:P75"/>
    <mergeCell ref="Q73:S75"/>
    <mergeCell ref="AR73:AT75"/>
    <mergeCell ref="B1:BG1"/>
    <mergeCell ref="AA9:AH11"/>
    <mergeCell ref="C12:J13"/>
    <mergeCell ref="O3:V5"/>
    <mergeCell ref="M12:T13"/>
    <mergeCell ref="B2:I2"/>
    <mergeCell ref="AG3:AO5"/>
    <mergeCell ref="AR3:BF3"/>
    <mergeCell ref="AI15:BB17"/>
    <mergeCell ref="AI12:BB14"/>
    <mergeCell ref="AI9:BB11"/>
    <mergeCell ref="W3:AF3"/>
    <mergeCell ref="W4:AF5"/>
    <mergeCell ref="AA12:AH14"/>
    <mergeCell ref="B7:I8"/>
    <mergeCell ref="C14:D16"/>
    <mergeCell ref="E14:F16"/>
    <mergeCell ref="G14:H16"/>
    <mergeCell ref="I14:J16"/>
    <mergeCell ref="M14:N16"/>
    <mergeCell ref="O14:P16"/>
    <mergeCell ref="Q14:R16"/>
    <mergeCell ref="S14:T16"/>
    <mergeCell ref="N44:BF46"/>
    <mergeCell ref="AH62:AI64"/>
    <mergeCell ref="AJ62:AK64"/>
    <mergeCell ref="T47:V49"/>
    <mergeCell ref="AC56:AG58"/>
    <mergeCell ref="K56:N58"/>
    <mergeCell ref="O56:P58"/>
    <mergeCell ref="Q56:T58"/>
    <mergeCell ref="U56:V58"/>
    <mergeCell ref="W56:AA58"/>
    <mergeCell ref="BD56:BF58"/>
    <mergeCell ref="AH56:BC58"/>
    <mergeCell ref="Q53:BF54"/>
    <mergeCell ref="R52:S52"/>
    <mergeCell ref="U52:W52"/>
    <mergeCell ref="X52:BF52"/>
    <mergeCell ref="AF62:AG64"/>
    <mergeCell ref="W47:Y49"/>
    <mergeCell ref="Z47:AB49"/>
    <mergeCell ref="C24:D26"/>
    <mergeCell ref="E24:F26"/>
    <mergeCell ref="G24:H26"/>
    <mergeCell ref="I24:J26"/>
    <mergeCell ref="K24:L26"/>
    <mergeCell ref="M24:N26"/>
    <mergeCell ref="I27:J28"/>
    <mergeCell ref="M27:N28"/>
    <mergeCell ref="AB36:AV37"/>
    <mergeCell ref="A34:BF35"/>
    <mergeCell ref="B29:M30"/>
    <mergeCell ref="P29:BF30"/>
    <mergeCell ref="E31:F33"/>
    <mergeCell ref="AW36:BG37"/>
    <mergeCell ref="P31:BF33"/>
    <mergeCell ref="AW83:BG83"/>
    <mergeCell ref="A81:K82"/>
    <mergeCell ref="A83:K90"/>
    <mergeCell ref="BE89:BG89"/>
    <mergeCell ref="BE88:BG88"/>
    <mergeCell ref="BE87:BG87"/>
    <mergeCell ref="AW89:BD89"/>
    <mergeCell ref="BE86:BG86"/>
    <mergeCell ref="BE85:BG85"/>
    <mergeCell ref="BE84:BG84"/>
    <mergeCell ref="M89:AO90"/>
    <mergeCell ref="AW88:BD88"/>
    <mergeCell ref="AW85:BD85"/>
    <mergeCell ref="AW84:BD84"/>
    <mergeCell ref="AW87:BD87"/>
    <mergeCell ref="AW86:BD86"/>
    <mergeCell ref="V88:W88"/>
    <mergeCell ref="X88:Y88"/>
    <mergeCell ref="L81:O82"/>
    <mergeCell ref="AI22:AM23"/>
    <mergeCell ref="C22:N23"/>
    <mergeCell ref="C18:L20"/>
    <mergeCell ref="B9:X10"/>
    <mergeCell ref="AA15:AH17"/>
    <mergeCell ref="P66:Q68"/>
    <mergeCell ref="AM62:BC64"/>
    <mergeCell ref="O62:AD64"/>
    <mergeCell ref="O60:AD61"/>
    <mergeCell ref="AM60:BC61"/>
    <mergeCell ref="M18:V20"/>
    <mergeCell ref="F62:G64"/>
    <mergeCell ref="H62:I64"/>
    <mergeCell ref="AC47:AE49"/>
    <mergeCell ref="AN22:BF23"/>
    <mergeCell ref="AA18:AH20"/>
    <mergeCell ref="BC9:BF17"/>
    <mergeCell ref="AI18:BB20"/>
    <mergeCell ref="Q22:Z23"/>
    <mergeCell ref="Q24:Z26"/>
    <mergeCell ref="F60:M61"/>
    <mergeCell ref="F52:G54"/>
    <mergeCell ref="Q36:AA37"/>
    <mergeCell ref="AF60:AK61"/>
    <mergeCell ref="K66:O68"/>
    <mergeCell ref="AF66:AG68"/>
    <mergeCell ref="AN24:BF26"/>
    <mergeCell ref="A36:P37"/>
    <mergeCell ref="H52:P54"/>
    <mergeCell ref="AU47:AW49"/>
    <mergeCell ref="AX47:AZ49"/>
    <mergeCell ref="BA47:BC49"/>
    <mergeCell ref="BD47:BF49"/>
    <mergeCell ref="F44:H46"/>
    <mergeCell ref="I44:M46"/>
    <mergeCell ref="I47:M49"/>
    <mergeCell ref="AF47:AH49"/>
    <mergeCell ref="AI47:AK49"/>
    <mergeCell ref="AL47:AN49"/>
    <mergeCell ref="AO47:AQ49"/>
    <mergeCell ref="AR47:AT49"/>
    <mergeCell ref="N47:P49"/>
    <mergeCell ref="Q47:S49"/>
    <mergeCell ref="A39:D59"/>
    <mergeCell ref="F66:J68"/>
    <mergeCell ref="AI24:AM26"/>
    <mergeCell ref="AP66:AQ68"/>
    <mergeCell ref="AN66:AO68"/>
    <mergeCell ref="N70:P72"/>
    <mergeCell ref="Q70:S72"/>
    <mergeCell ref="T70:V72"/>
    <mergeCell ref="W70:Y72"/>
    <mergeCell ref="Z70:AB72"/>
    <mergeCell ref="AC70:AE72"/>
    <mergeCell ref="AF70:AH72"/>
    <mergeCell ref="AI70:AK72"/>
    <mergeCell ref="AL70:AN72"/>
    <mergeCell ref="AO70:AQ72"/>
    <mergeCell ref="AH66:AI68"/>
    <mergeCell ref="AJ66:AK68"/>
    <mergeCell ref="AL66:AM68"/>
    <mergeCell ref="A60:D79"/>
    <mergeCell ref="K40:L42"/>
    <mergeCell ref="M40:N42"/>
    <mergeCell ref="O40:P42"/>
    <mergeCell ref="S40:T42"/>
    <mergeCell ref="U40:V42"/>
    <mergeCell ref="W40:X42"/>
    <mergeCell ref="Y40:Z42"/>
    <mergeCell ref="Q40:R42"/>
    <mergeCell ref="F40:J42"/>
    <mergeCell ref="F70:M75"/>
    <mergeCell ref="F56:J58"/>
    <mergeCell ref="F76:M78"/>
    <mergeCell ref="J62:K64"/>
    <mergeCell ref="L62:M64"/>
    <mergeCell ref="N76:BF78"/>
    <mergeCell ref="AR70:AT72"/>
    <mergeCell ref="AU70:AW72"/>
    <mergeCell ref="AX70:AZ72"/>
    <mergeCell ref="BA70:BC72"/>
    <mergeCell ref="BI3:BM3"/>
    <mergeCell ref="BN3:BO3"/>
    <mergeCell ref="BP3:BQ3"/>
    <mergeCell ref="BR3:BS3"/>
    <mergeCell ref="BT3:BU3"/>
    <mergeCell ref="BV3:BW3"/>
    <mergeCell ref="BS6:CB8"/>
    <mergeCell ref="BI9:BR11"/>
    <mergeCell ref="BI12:BR14"/>
    <mergeCell ref="BI40:BL42"/>
    <mergeCell ref="BX29:BY31"/>
    <mergeCell ref="BZ29:CB31"/>
    <mergeCell ref="BI6:BR8"/>
    <mergeCell ref="CC29:CD31"/>
    <mergeCell ref="CE27:CO28"/>
    <mergeCell ref="CE29:CH31"/>
    <mergeCell ref="CI29:CJ31"/>
    <mergeCell ref="CK29:CM31"/>
    <mergeCell ref="CN29:CO31"/>
    <mergeCell ref="BI15:BR17"/>
    <mergeCell ref="BI18:BR20"/>
    <mergeCell ref="BI21:CO21"/>
    <mergeCell ref="BI35:CO39"/>
    <mergeCell ref="BS32:DI34"/>
    <mergeCell ref="BI32:BK34"/>
    <mergeCell ref="BL32:BN34"/>
    <mergeCell ref="BO32:BR34"/>
    <mergeCell ref="BS9:CK11"/>
    <mergeCell ref="BS12:CK14"/>
    <mergeCell ref="BS15:CK17"/>
    <mergeCell ref="BS18:CK20"/>
    <mergeCell ref="BI22:BR23"/>
    <mergeCell ref="BI24:BR26"/>
    <mergeCell ref="BW22:CO23"/>
    <mergeCell ref="BW24:CO26"/>
    <mergeCell ref="BS22:BV23"/>
    <mergeCell ref="BS24:BV26"/>
    <mergeCell ref="BI29:BL31"/>
    <mergeCell ref="BM29:BN31"/>
    <mergeCell ref="BO29:BQ31"/>
    <mergeCell ref="BR29:BS31"/>
    <mergeCell ref="BI27:BS28"/>
    <mergeCell ref="BT27:CD28"/>
    <mergeCell ref="BT29:BW3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user</cp:lastModifiedBy>
  <cp:lastPrinted>2015-01-09T05:12:47Z</cp:lastPrinted>
  <dcterms:created xsi:type="dcterms:W3CDTF">2014-06-12T00:58:57Z</dcterms:created>
  <dcterms:modified xsi:type="dcterms:W3CDTF">2015-01-09T05:15:08Z</dcterms:modified>
</cp:coreProperties>
</file>